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8190" yWindow="345" windowWidth="12510" windowHeight="6810" tabRatio="879"/>
  </bookViews>
  <sheets>
    <sheet name="初审会意见" sheetId="40" r:id="rId1"/>
    <sheet name="淮北汇总" sheetId="41" r:id="rId2"/>
    <sheet name="糯玉米汇总" sheetId="42" r:id="rId3"/>
    <sheet name="淮北各点数据" sheetId="37" r:id="rId4"/>
    <sheet name="糯玉米各点数据" sheetId="38" r:id="rId5"/>
  </sheets>
  <definedNames>
    <definedName name="_xlnm._FilterDatabase" localSheetId="1" hidden="1">淮北汇总!$A$4:$AK$4</definedName>
  </definedNames>
  <calcPr calcId="144525"/>
</workbook>
</file>

<file path=xl/calcChain.xml><?xml version="1.0" encoding="utf-8"?>
<calcChain xmlns="http://schemas.openxmlformats.org/spreadsheetml/2006/main">
  <c r="AF84" i="38" l="1"/>
  <c r="AD84" i="38"/>
  <c r="AB84" i="38"/>
  <c r="Z84" i="38"/>
  <c r="X84" i="38"/>
  <c r="AF56" i="38"/>
  <c r="AD56" i="38"/>
  <c r="AB56" i="38"/>
  <c r="Z56" i="38"/>
  <c r="X56" i="38"/>
  <c r="AF28" i="38"/>
  <c r="AD28" i="38"/>
  <c r="AB28" i="38"/>
  <c r="Z28" i="38"/>
  <c r="X28" i="38"/>
  <c r="AF79" i="38"/>
  <c r="AD79" i="38"/>
  <c r="AB79" i="38"/>
  <c r="Z79" i="38"/>
  <c r="X79" i="38"/>
  <c r="AF51" i="38"/>
  <c r="AD51" i="38"/>
  <c r="AB51" i="38"/>
  <c r="Z51" i="38"/>
  <c r="X51" i="38"/>
  <c r="AF23" i="38"/>
  <c r="AD23" i="38"/>
  <c r="AB23" i="38"/>
  <c r="Z23" i="38"/>
  <c r="X23" i="38"/>
  <c r="AF75" i="38"/>
  <c r="AD75" i="38"/>
  <c r="AB75" i="38"/>
  <c r="Z75" i="38"/>
  <c r="X75" i="38"/>
  <c r="AF47" i="38"/>
  <c r="AD47" i="38"/>
  <c r="AB47" i="38"/>
  <c r="Z47" i="38"/>
  <c r="X47" i="38"/>
  <c r="AF19" i="38"/>
  <c r="AD19" i="38"/>
  <c r="AB19" i="38"/>
  <c r="Z19" i="38"/>
  <c r="X19" i="38"/>
  <c r="AF85" i="38"/>
  <c r="AD85" i="38"/>
  <c r="AB85" i="38"/>
  <c r="Z85" i="38"/>
  <c r="X85" i="38"/>
  <c r="AF57" i="38"/>
  <c r="AD57" i="38"/>
  <c r="AB57" i="38"/>
  <c r="Z57" i="38"/>
  <c r="X57" i="38"/>
  <c r="AF29" i="38"/>
  <c r="AD29" i="38"/>
  <c r="AB29" i="38"/>
  <c r="Z29" i="38"/>
  <c r="X29" i="38"/>
  <c r="AF81" i="38"/>
  <c r="AD81" i="38"/>
  <c r="AB81" i="38"/>
  <c r="Z81" i="38"/>
  <c r="X81" i="38"/>
  <c r="AF53" i="38"/>
  <c r="AD53" i="38"/>
  <c r="AB53" i="38"/>
  <c r="Z53" i="38"/>
  <c r="X53" i="38"/>
  <c r="AF25" i="38"/>
  <c r="AD25" i="38"/>
  <c r="AB25" i="38"/>
  <c r="Z25" i="38"/>
  <c r="X25" i="38"/>
  <c r="AF76" i="38"/>
  <c r="AD76" i="38"/>
  <c r="AB76" i="38"/>
  <c r="Z76" i="38"/>
  <c r="X76" i="38"/>
  <c r="AF48" i="38"/>
  <c r="AD48" i="38"/>
  <c r="AB48" i="38"/>
  <c r="Z48" i="38"/>
  <c r="X48" i="38"/>
  <c r="AF20" i="38"/>
  <c r="AD20" i="38"/>
  <c r="AB20" i="38"/>
  <c r="Z20" i="38"/>
  <c r="X20" i="38"/>
  <c r="AF83" i="38"/>
  <c r="AD83" i="38"/>
  <c r="AB83" i="38"/>
  <c r="Z83" i="38"/>
  <c r="X83" i="38"/>
  <c r="AF55" i="38"/>
  <c r="AD55" i="38"/>
  <c r="AB55" i="38"/>
  <c r="Z55" i="38"/>
  <c r="X55" i="38"/>
  <c r="AF27" i="38"/>
  <c r="AD27" i="38"/>
  <c r="AB27" i="38"/>
  <c r="Z27" i="38"/>
  <c r="X27" i="38"/>
  <c r="AF80" i="38"/>
  <c r="AD80" i="38"/>
  <c r="AB80" i="38"/>
  <c r="Z80" i="38"/>
  <c r="X80" i="38"/>
  <c r="AF52" i="38"/>
  <c r="AD52" i="38"/>
  <c r="AB52" i="38"/>
  <c r="Z52" i="38"/>
  <c r="X52" i="38"/>
  <c r="AF24" i="38"/>
  <c r="AD24" i="38"/>
  <c r="AB24" i="38"/>
  <c r="Z24" i="38"/>
  <c r="X24" i="38"/>
  <c r="AF77" i="38"/>
  <c r="AD77" i="38"/>
  <c r="AB77" i="38"/>
  <c r="Z77" i="38"/>
  <c r="X77" i="38"/>
  <c r="AF49" i="38"/>
  <c r="AD49" i="38"/>
  <c r="AB49" i="38"/>
  <c r="Z49" i="38"/>
  <c r="X49" i="38"/>
  <c r="AF21" i="38"/>
  <c r="AD21" i="38"/>
  <c r="AB21" i="38"/>
  <c r="Z21" i="38"/>
  <c r="X21" i="38"/>
  <c r="AF82" i="38"/>
  <c r="AD82" i="38"/>
  <c r="AB82" i="38"/>
  <c r="Z82" i="38"/>
  <c r="X82" i="38"/>
  <c r="AF54" i="38"/>
  <c r="AD54" i="38"/>
  <c r="AB54" i="38"/>
  <c r="Z54" i="38"/>
  <c r="X54" i="38"/>
  <c r="AF26" i="38"/>
  <c r="AD26" i="38"/>
  <c r="AB26" i="38"/>
  <c r="Z26" i="38"/>
  <c r="X26" i="38"/>
  <c r="AF78" i="38"/>
  <c r="AD78" i="38"/>
  <c r="AB78" i="38"/>
  <c r="Z78" i="38"/>
  <c r="X78" i="38"/>
  <c r="AF50" i="38"/>
  <c r="AD50" i="38"/>
  <c r="AB50" i="38"/>
  <c r="Z50" i="38"/>
  <c r="X50" i="38"/>
  <c r="AF22" i="38"/>
  <c r="AD22" i="38"/>
  <c r="AB22" i="38"/>
  <c r="Z22" i="38"/>
  <c r="X22" i="38"/>
  <c r="AH144" i="37"/>
  <c r="AF144" i="37"/>
  <c r="AD144" i="37"/>
  <c r="AB144" i="37"/>
  <c r="Z144" i="37"/>
  <c r="X144" i="37"/>
  <c r="AH115" i="37"/>
  <c r="AF115" i="37"/>
  <c r="AD115" i="37"/>
  <c r="AB115" i="37"/>
  <c r="Z115" i="37"/>
  <c r="X115" i="37"/>
  <c r="AH85" i="37"/>
  <c r="AF85" i="37"/>
  <c r="AD85" i="37"/>
  <c r="AB85" i="37"/>
  <c r="Z85" i="37"/>
  <c r="X85" i="37"/>
  <c r="AH57" i="37"/>
  <c r="AF57" i="37"/>
  <c r="AD57" i="37"/>
  <c r="AB57" i="37"/>
  <c r="Z57" i="37"/>
  <c r="X57" i="37"/>
  <c r="AH27" i="37"/>
  <c r="AF27" i="37"/>
  <c r="AD27" i="37"/>
  <c r="AB27" i="37"/>
  <c r="Z27" i="37"/>
  <c r="X27" i="37"/>
  <c r="AH138" i="37"/>
  <c r="AF138" i="37"/>
  <c r="AD138" i="37"/>
  <c r="AB138" i="37"/>
  <c r="Z138" i="37"/>
  <c r="X138" i="37"/>
  <c r="AH109" i="37"/>
  <c r="AF109" i="37"/>
  <c r="AD109" i="37"/>
  <c r="AB109" i="37"/>
  <c r="Z109" i="37"/>
  <c r="X109" i="37"/>
  <c r="AH80" i="37"/>
  <c r="AF80" i="37"/>
  <c r="AD80" i="37"/>
  <c r="AB80" i="37"/>
  <c r="Z80" i="37"/>
  <c r="X80" i="37"/>
  <c r="AH51" i="37"/>
  <c r="AF51" i="37"/>
  <c r="AD51" i="37"/>
  <c r="AB51" i="37"/>
  <c r="Z51" i="37"/>
  <c r="X51" i="37"/>
  <c r="AH22" i="37"/>
  <c r="AF22" i="37"/>
  <c r="AD22" i="37"/>
  <c r="AB22" i="37"/>
  <c r="Z22" i="37"/>
  <c r="X22" i="37"/>
  <c r="AH146" i="37"/>
  <c r="AF146" i="37"/>
  <c r="AD146" i="37"/>
  <c r="AB146" i="37"/>
  <c r="Z146" i="37"/>
  <c r="X146" i="37"/>
  <c r="AH117" i="37"/>
  <c r="AF117" i="37"/>
  <c r="AD117" i="37"/>
  <c r="AB117" i="37"/>
  <c r="Z117" i="37"/>
  <c r="X117" i="37"/>
  <c r="AH87" i="37"/>
  <c r="AF87" i="37"/>
  <c r="AD87" i="37"/>
  <c r="AB87" i="37"/>
  <c r="Z87" i="37"/>
  <c r="X87" i="37"/>
  <c r="AH59" i="37"/>
  <c r="AF59" i="37"/>
  <c r="AD59" i="37"/>
  <c r="AB59" i="37"/>
  <c r="Z59" i="37"/>
  <c r="X59" i="37"/>
  <c r="AH29" i="37"/>
  <c r="AF29" i="37"/>
  <c r="AD29" i="37"/>
  <c r="AB29" i="37"/>
  <c r="Z29" i="37"/>
  <c r="X29" i="37"/>
  <c r="AH145" i="37"/>
  <c r="AF145" i="37"/>
  <c r="AD145" i="37"/>
  <c r="AB145" i="37"/>
  <c r="Z145" i="37"/>
  <c r="X145" i="37"/>
  <c r="AH116" i="37"/>
  <c r="AF116" i="37"/>
  <c r="AD116" i="37"/>
  <c r="AB116" i="37"/>
  <c r="Z116" i="37"/>
  <c r="X116" i="37"/>
  <c r="AH86" i="37"/>
  <c r="AF86" i="37"/>
  <c r="AD86" i="37"/>
  <c r="AB86" i="37"/>
  <c r="Z86" i="37"/>
  <c r="X86" i="37"/>
  <c r="AH58" i="37"/>
  <c r="AF58" i="37"/>
  <c r="AD58" i="37"/>
  <c r="AB58" i="37"/>
  <c r="Z58" i="37"/>
  <c r="X58" i="37"/>
  <c r="AH28" i="37"/>
  <c r="AF28" i="37"/>
  <c r="AD28" i="37"/>
  <c r="AB28" i="37"/>
  <c r="Z28" i="37"/>
  <c r="X28" i="37"/>
  <c r="AH140" i="37"/>
  <c r="AF140" i="37"/>
  <c r="AD140" i="37"/>
  <c r="AB140" i="37"/>
  <c r="Z140" i="37"/>
  <c r="X140" i="37"/>
  <c r="AH111" i="37"/>
  <c r="AF111" i="37"/>
  <c r="AD111" i="37"/>
  <c r="AB111" i="37"/>
  <c r="Z111" i="37"/>
  <c r="X111" i="37"/>
  <c r="AH88" i="37"/>
  <c r="AF88" i="37"/>
  <c r="AD88" i="37"/>
  <c r="AB88" i="37"/>
  <c r="Z88" i="37"/>
  <c r="X88" i="37"/>
  <c r="AH53" i="37"/>
  <c r="AF53" i="37"/>
  <c r="AD53" i="37"/>
  <c r="AB53" i="37"/>
  <c r="Z53" i="37"/>
  <c r="X53" i="37"/>
  <c r="AH30" i="37"/>
  <c r="AF30" i="37"/>
  <c r="AD30" i="37"/>
  <c r="AB30" i="37"/>
  <c r="Z30" i="37"/>
  <c r="X30" i="37"/>
  <c r="AH139" i="37"/>
  <c r="AF139" i="37"/>
  <c r="AD139" i="37"/>
  <c r="AB139" i="37"/>
  <c r="Z139" i="37"/>
  <c r="X139" i="37"/>
  <c r="AH110" i="37"/>
  <c r="AF110" i="37"/>
  <c r="AD110" i="37"/>
  <c r="AB110" i="37"/>
  <c r="Z110" i="37"/>
  <c r="X110" i="37"/>
  <c r="AH81" i="37"/>
  <c r="AF81" i="37"/>
  <c r="AD81" i="37"/>
  <c r="AB81" i="37"/>
  <c r="Z81" i="37"/>
  <c r="X81" i="37"/>
  <c r="AH52" i="37"/>
  <c r="AF52" i="37"/>
  <c r="AD52" i="37"/>
  <c r="AB52" i="37"/>
  <c r="Z52" i="37"/>
  <c r="X52" i="37"/>
  <c r="AH23" i="37"/>
  <c r="AF23" i="37"/>
  <c r="AD23" i="37"/>
  <c r="AB23" i="37"/>
  <c r="Z23" i="37"/>
  <c r="X23" i="37"/>
  <c r="AH142" i="37"/>
  <c r="AF142" i="37"/>
  <c r="AD142" i="37"/>
  <c r="AB142" i="37"/>
  <c r="Z142" i="37"/>
  <c r="X142" i="37"/>
  <c r="AH113" i="37"/>
  <c r="AF113" i="37"/>
  <c r="AD113" i="37"/>
  <c r="AB113" i="37"/>
  <c r="Z113" i="37"/>
  <c r="X113" i="37"/>
  <c r="AH83" i="37"/>
  <c r="AF83" i="37"/>
  <c r="AD83" i="37"/>
  <c r="AB83" i="37"/>
  <c r="Z83" i="37"/>
  <c r="X83" i="37"/>
  <c r="AH55" i="37"/>
  <c r="AF55" i="37"/>
  <c r="AD55" i="37"/>
  <c r="AB55" i="37"/>
  <c r="Z55" i="37"/>
  <c r="X55" i="37"/>
  <c r="AH25" i="37"/>
  <c r="AF25" i="37"/>
  <c r="AD25" i="37"/>
  <c r="AB25" i="37"/>
  <c r="Z25" i="37"/>
  <c r="X25" i="37"/>
  <c r="AH141" i="37"/>
  <c r="AF141" i="37"/>
  <c r="AD141" i="37"/>
  <c r="AB141" i="37"/>
  <c r="Z141" i="37"/>
  <c r="X141" i="37"/>
  <c r="AH112" i="37"/>
  <c r="AF112" i="37"/>
  <c r="AD112" i="37"/>
  <c r="AB112" i="37"/>
  <c r="Z112" i="37"/>
  <c r="X112" i="37"/>
  <c r="AH82" i="37"/>
  <c r="AF82" i="37"/>
  <c r="AD82" i="37"/>
  <c r="AB82" i="37"/>
  <c r="Z82" i="37"/>
  <c r="X82" i="37"/>
  <c r="AH54" i="37"/>
  <c r="AF54" i="37"/>
  <c r="AD54" i="37"/>
  <c r="AB54" i="37"/>
  <c r="Z54" i="37"/>
  <c r="X54" i="37"/>
  <c r="AH24" i="37"/>
  <c r="AF24" i="37"/>
  <c r="AD24" i="37"/>
  <c r="AB24" i="37"/>
  <c r="Z24" i="37"/>
  <c r="X24" i="37"/>
  <c r="AH143" i="37"/>
  <c r="AF143" i="37"/>
  <c r="AD143" i="37"/>
  <c r="AB143" i="37"/>
  <c r="Z143" i="37"/>
  <c r="X143" i="37"/>
  <c r="AH114" i="37"/>
  <c r="AF114" i="37"/>
  <c r="AD114" i="37"/>
  <c r="AB114" i="37"/>
  <c r="Z114" i="37"/>
  <c r="X114" i="37"/>
  <c r="AH84" i="37"/>
  <c r="AF84" i="37"/>
  <c r="AD84" i="37"/>
  <c r="AB84" i="37"/>
  <c r="Z84" i="37"/>
  <c r="X84" i="37"/>
  <c r="AH56" i="37"/>
  <c r="AF56" i="37"/>
  <c r="AD56" i="37"/>
  <c r="AB56" i="37"/>
  <c r="Z56" i="37"/>
  <c r="X56" i="37"/>
  <c r="AH26" i="37"/>
  <c r="AF26" i="37"/>
  <c r="AD26" i="37"/>
  <c r="AB26" i="37"/>
  <c r="Z26" i="37"/>
  <c r="X26" i="37"/>
  <c r="AH137" i="37"/>
  <c r="AF137" i="37"/>
  <c r="AD137" i="37"/>
  <c r="AB137" i="37"/>
  <c r="Z137" i="37"/>
  <c r="X137" i="37"/>
  <c r="AH108" i="37"/>
  <c r="AF108" i="37"/>
  <c r="AD108" i="37"/>
  <c r="AB108" i="37"/>
  <c r="Z108" i="37"/>
  <c r="X108" i="37"/>
  <c r="AH79" i="37"/>
  <c r="AF79" i="37"/>
  <c r="AD79" i="37"/>
  <c r="AB79" i="37"/>
  <c r="Z79" i="37"/>
  <c r="X79" i="37"/>
  <c r="AH50" i="37"/>
  <c r="AF50" i="37"/>
  <c r="AD50" i="37"/>
  <c r="AB50" i="37"/>
  <c r="Z50" i="37"/>
  <c r="X50" i="37"/>
  <c r="AH21" i="37"/>
  <c r="AF21" i="37"/>
  <c r="AD21" i="37"/>
  <c r="AB21" i="37"/>
  <c r="Z21" i="37"/>
  <c r="X21" i="37"/>
  <c r="AH136" i="37"/>
  <c r="AF136" i="37"/>
  <c r="AD136" i="37"/>
  <c r="AB136" i="37"/>
  <c r="Z136" i="37"/>
  <c r="X136" i="37"/>
  <c r="AH107" i="37"/>
  <c r="AF107" i="37"/>
  <c r="AD107" i="37"/>
  <c r="AB107" i="37"/>
  <c r="Z107" i="37"/>
  <c r="X107" i="37"/>
  <c r="AH78" i="37"/>
  <c r="AF78" i="37"/>
  <c r="AD78" i="37"/>
  <c r="AB78" i="37"/>
  <c r="Z78" i="37"/>
  <c r="X78" i="37"/>
  <c r="AH49" i="37"/>
  <c r="AF49" i="37"/>
  <c r="AD49" i="37"/>
  <c r="AB49" i="37"/>
  <c r="Z49" i="37"/>
  <c r="X49" i="37"/>
  <c r="AH20" i="37"/>
  <c r="AF20" i="37"/>
  <c r="AD20" i="37"/>
  <c r="AB20" i="37"/>
  <c r="Z20" i="37"/>
  <c r="X20" i="37"/>
  <c r="L15" i="42" l="1"/>
  <c r="L11" i="42"/>
  <c r="H11" i="42"/>
  <c r="L7" i="42"/>
  <c r="H7" i="42"/>
</calcChain>
</file>

<file path=xl/comments1.xml><?xml version="1.0" encoding="utf-8"?>
<comments xmlns="http://schemas.openxmlformats.org/spreadsheetml/2006/main">
  <authors>
    <author>作者</author>
  </authors>
  <commentList>
    <comment ref="AJ5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小区面积从161.9调整为标准小区面积</t>
        </r>
      </text>
    </comment>
  </commentList>
</comments>
</file>

<file path=xl/sharedStrings.xml><?xml version="1.0" encoding="utf-8"?>
<sst xmlns="http://schemas.openxmlformats.org/spreadsheetml/2006/main" count="3796" uniqueCount="451">
  <si>
    <t>R</t>
  </si>
  <si>
    <t>HS</t>
  </si>
  <si>
    <t>MR</t>
  </si>
  <si>
    <t>S</t>
  </si>
  <si>
    <t>HR</t>
  </si>
  <si>
    <t>S</t>
    <phoneticPr fontId="4" type="noConversion"/>
  </si>
  <si>
    <t>HS</t>
    <phoneticPr fontId="4" type="noConversion"/>
  </si>
  <si>
    <t>6/2</t>
  </si>
  <si>
    <t>7/1</t>
  </si>
  <si>
    <t>8/0</t>
  </si>
  <si>
    <r>
      <rPr>
        <sz val="12"/>
        <rFont val="华文中宋"/>
        <family val="3"/>
        <charset val="134"/>
      </rPr>
      <t>品种代码</t>
    </r>
  </si>
  <si>
    <r>
      <rPr>
        <sz val="12"/>
        <rFont val="华文中宋"/>
        <family val="3"/>
        <charset val="134"/>
      </rPr>
      <t>大斑病</t>
    </r>
  </si>
  <si>
    <r>
      <rPr>
        <sz val="12"/>
        <rFont val="华文中宋"/>
        <family val="3"/>
        <charset val="134"/>
      </rPr>
      <t>显著性</t>
    </r>
  </si>
  <si>
    <r>
      <rPr>
        <sz val="12"/>
        <rFont val="华文中宋"/>
        <family val="3"/>
        <charset val="134"/>
      </rPr>
      <t>增</t>
    </r>
    <r>
      <rPr>
        <sz val="12"/>
        <rFont val="Times New Roman"/>
        <family val="1"/>
      </rPr>
      <t>/</t>
    </r>
    <r>
      <rPr>
        <sz val="12"/>
        <rFont val="华文中宋"/>
        <family val="3"/>
        <charset val="134"/>
      </rPr>
      <t>减产点数</t>
    </r>
  </si>
  <si>
    <r>
      <rPr>
        <sz val="12"/>
        <rFont val="华文中宋"/>
        <family val="3"/>
        <charset val="134"/>
      </rPr>
      <t>比</t>
    </r>
    <r>
      <rPr>
        <sz val="12"/>
        <rFont val="Times New Roman"/>
        <family val="1"/>
      </rPr>
      <t>CK±%</t>
    </r>
  </si>
  <si>
    <r>
      <rPr>
        <sz val="12"/>
        <rFont val="华文中宋"/>
        <family val="3"/>
        <charset val="134"/>
      </rPr>
      <t>位次</t>
    </r>
  </si>
  <si>
    <r>
      <rPr>
        <sz val="12"/>
        <rFont val="华文中宋"/>
        <family val="3"/>
        <charset val="134"/>
      </rPr>
      <t>粗缩病</t>
    </r>
  </si>
  <si>
    <r>
      <rPr>
        <sz val="12"/>
        <rFont val="华文中宋"/>
        <family val="3"/>
        <charset val="134"/>
      </rPr>
      <t>容重</t>
    </r>
  </si>
  <si>
    <r>
      <rPr>
        <sz val="12"/>
        <rFont val="华文中宋"/>
        <family val="3"/>
        <charset val="134"/>
      </rPr>
      <t>小斑病</t>
    </r>
  </si>
  <si>
    <r>
      <rPr>
        <sz val="12"/>
        <rFont val="华文中宋"/>
        <family val="3"/>
        <charset val="134"/>
      </rPr>
      <t>纹枯病</t>
    </r>
  </si>
  <si>
    <r>
      <rPr>
        <sz val="12"/>
        <rFont val="华文中宋"/>
        <family val="3"/>
        <charset val="134"/>
      </rPr>
      <t>玉米螟</t>
    </r>
  </si>
  <si>
    <r>
      <rPr>
        <sz val="12"/>
        <rFont val="华文中宋"/>
        <family val="3"/>
        <charset val="134"/>
      </rPr>
      <t>株型</t>
    </r>
  </si>
  <si>
    <r>
      <rPr>
        <sz val="12"/>
        <rFont val="华文中宋"/>
        <family val="3"/>
        <charset val="134"/>
      </rPr>
      <t>穗型</t>
    </r>
  </si>
  <si>
    <r>
      <rPr>
        <sz val="12"/>
        <rFont val="华文中宋"/>
        <family val="3"/>
        <charset val="134"/>
      </rPr>
      <t>穗行数</t>
    </r>
  </si>
  <si>
    <r>
      <rPr>
        <sz val="12"/>
        <rFont val="华文中宋"/>
        <family val="3"/>
        <charset val="134"/>
      </rPr>
      <t>行粒数</t>
    </r>
  </si>
  <si>
    <r>
      <rPr>
        <sz val="12"/>
        <rFont val="华文中宋"/>
        <family val="3"/>
        <charset val="134"/>
      </rPr>
      <t>粒型</t>
    </r>
  </si>
  <si>
    <r>
      <rPr>
        <sz val="12"/>
        <rFont val="华文中宋"/>
        <family val="3"/>
        <charset val="134"/>
      </rPr>
      <t>粒色</t>
    </r>
  </si>
  <si>
    <r>
      <rPr>
        <sz val="12"/>
        <rFont val="华文中宋"/>
        <family val="3"/>
        <charset val="134"/>
      </rPr>
      <t>半马齿</t>
    </r>
  </si>
  <si>
    <r>
      <rPr>
        <sz val="12"/>
        <rFont val="华文中宋"/>
        <family val="3"/>
        <charset val="134"/>
      </rPr>
      <t>黄</t>
    </r>
  </si>
  <si>
    <r>
      <rPr>
        <sz val="12"/>
        <rFont val="华文中宋"/>
        <family val="3"/>
        <charset val="134"/>
      </rPr>
      <t>半紧凑</t>
    </r>
  </si>
  <si>
    <r>
      <rPr>
        <sz val="12"/>
        <rFont val="华文中宋"/>
        <family val="3"/>
        <charset val="134"/>
      </rPr>
      <t>筒</t>
    </r>
  </si>
  <si>
    <r>
      <rPr>
        <b/>
        <sz val="12"/>
        <rFont val="华文中宋"/>
        <family val="3"/>
        <charset val="134"/>
      </rPr>
      <t>半紧凑</t>
    </r>
  </si>
  <si>
    <r>
      <rPr>
        <sz val="12"/>
        <rFont val="华文中宋"/>
        <family val="3"/>
        <charset val="134"/>
      </rPr>
      <t>长锥</t>
    </r>
  </si>
  <si>
    <r>
      <rPr>
        <sz val="12"/>
        <rFont val="华文中宋"/>
        <family val="3"/>
        <charset val="134"/>
      </rPr>
      <t>紧凑</t>
    </r>
  </si>
  <si>
    <r>
      <rPr>
        <sz val="12"/>
        <rFont val="华文中宋"/>
        <family val="3"/>
        <charset val="134"/>
      </rPr>
      <t>白</t>
    </r>
  </si>
  <si>
    <r>
      <rPr>
        <sz val="12"/>
        <rFont val="华文中宋"/>
        <family val="3"/>
        <charset val="134"/>
      </rPr>
      <t>半硬粒</t>
    </r>
  </si>
  <si>
    <r>
      <rPr>
        <sz val="12"/>
        <rFont val="华文中宋"/>
        <family val="3"/>
        <charset val="134"/>
      </rPr>
      <t>糯质</t>
    </r>
  </si>
  <si>
    <r>
      <rPr>
        <sz val="12"/>
        <rFont val="华文中宋"/>
        <family val="3"/>
        <charset val="134"/>
      </rPr>
      <t>得分</t>
    </r>
  </si>
  <si>
    <r>
      <rPr>
        <sz val="12"/>
        <rFont val="华文中宋"/>
        <family val="3"/>
        <charset val="134"/>
      </rPr>
      <t>青枯病</t>
    </r>
  </si>
  <si>
    <r>
      <rPr>
        <b/>
        <sz val="12"/>
        <rFont val="华文中宋"/>
        <family val="3"/>
        <charset val="134"/>
      </rPr>
      <t>糯质</t>
    </r>
  </si>
  <si>
    <r>
      <rPr>
        <sz val="12"/>
        <rFont val="华文中宋"/>
        <family val="3"/>
        <charset val="134"/>
      </rPr>
      <t>郑单</t>
    </r>
    <r>
      <rPr>
        <sz val="12"/>
        <rFont val="Times New Roman"/>
        <family val="1"/>
      </rPr>
      <t>958(CK)</t>
    </r>
  </si>
  <si>
    <t>6/3</t>
  </si>
  <si>
    <t>7/2</t>
  </si>
  <si>
    <t>3/5</t>
  </si>
  <si>
    <t>626.7~992.7</t>
  </si>
  <si>
    <r>
      <rPr>
        <b/>
        <sz val="12"/>
        <rFont val="华文中宋"/>
        <family val="3"/>
        <charset val="134"/>
      </rPr>
      <t>两年平均</t>
    </r>
  </si>
  <si>
    <r>
      <rPr>
        <sz val="12"/>
        <rFont val="华文中宋"/>
        <family val="3"/>
        <charset val="134"/>
      </rPr>
      <t>不显著</t>
    </r>
  </si>
  <si>
    <r>
      <t>15</t>
    </r>
    <r>
      <rPr>
        <sz val="12"/>
        <rFont val="华文中宋"/>
        <family val="3"/>
        <charset val="134"/>
      </rPr>
      <t>糯区</t>
    </r>
  </si>
  <si>
    <r>
      <rPr>
        <sz val="12"/>
        <rFont val="华文中宋"/>
        <family val="3"/>
        <charset val="134"/>
      </rPr>
      <t>锥</t>
    </r>
  </si>
  <si>
    <r>
      <rPr>
        <sz val="12"/>
        <rFont val="华文中宋"/>
        <family val="3"/>
        <charset val="134"/>
      </rPr>
      <t>紫白</t>
    </r>
  </si>
  <si>
    <r>
      <rPr>
        <sz val="12"/>
        <rFont val="华文中宋"/>
        <family val="3"/>
        <charset val="134"/>
      </rPr>
      <t>硬粒</t>
    </r>
  </si>
  <si>
    <r>
      <rPr>
        <b/>
        <sz val="12"/>
        <rFont val="华文中宋"/>
        <family val="3"/>
        <charset val="134"/>
      </rPr>
      <t>锥</t>
    </r>
    <phoneticPr fontId="4" type="noConversion"/>
  </si>
  <si>
    <r>
      <rPr>
        <b/>
        <sz val="12"/>
        <rFont val="华文中宋"/>
        <family val="3"/>
        <charset val="134"/>
      </rPr>
      <t>白</t>
    </r>
    <phoneticPr fontId="4" type="noConversion"/>
  </si>
  <si>
    <r>
      <rPr>
        <b/>
        <sz val="12"/>
        <rFont val="宋体"/>
        <family val="3"/>
        <charset val="134"/>
      </rPr>
      <t>试点</t>
    </r>
  </si>
  <si>
    <r>
      <rPr>
        <b/>
        <sz val="12"/>
        <rFont val="宋体"/>
        <family val="3"/>
        <charset val="134"/>
      </rPr>
      <t>年份</t>
    </r>
  </si>
  <si>
    <r>
      <rPr>
        <b/>
        <sz val="12"/>
        <rFont val="宋体"/>
        <family val="3"/>
        <charset val="134"/>
      </rPr>
      <t>品种名称</t>
    </r>
  </si>
  <si>
    <r>
      <rPr>
        <b/>
        <sz val="12"/>
        <rFont val="宋体"/>
        <family val="3"/>
        <charset val="134"/>
      </rPr>
      <t>品种名称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代码</t>
    </r>
    <phoneticPr fontId="4" type="noConversion"/>
  </si>
  <si>
    <r>
      <rPr>
        <b/>
        <sz val="12"/>
        <rFont val="宋体"/>
        <family val="3"/>
        <charset val="134"/>
      </rPr>
      <t>穗型</t>
    </r>
  </si>
  <si>
    <r>
      <rPr>
        <b/>
        <sz val="12"/>
        <rFont val="宋体"/>
        <family val="3"/>
        <charset val="134"/>
      </rPr>
      <t>穗行数</t>
    </r>
  </si>
  <si>
    <r>
      <rPr>
        <b/>
        <sz val="12"/>
        <rFont val="宋体"/>
        <family val="3"/>
        <charset val="134"/>
      </rPr>
      <t>行粒数</t>
    </r>
  </si>
  <si>
    <r>
      <rPr>
        <b/>
        <sz val="12"/>
        <rFont val="宋体"/>
        <family val="3"/>
        <charset val="134"/>
      </rPr>
      <t>粒型</t>
    </r>
  </si>
  <si>
    <r>
      <rPr>
        <b/>
        <sz val="12"/>
        <rFont val="宋体"/>
        <family val="3"/>
        <charset val="134"/>
      </rPr>
      <t>粒色</t>
    </r>
  </si>
  <si>
    <r>
      <rPr>
        <b/>
        <sz val="12"/>
        <rFont val="宋体"/>
        <family val="3"/>
        <charset val="134"/>
      </rPr>
      <t>大斑病级</t>
    </r>
  </si>
  <si>
    <r>
      <rPr>
        <b/>
        <sz val="12"/>
        <rFont val="宋体"/>
        <family val="3"/>
        <charset val="134"/>
      </rPr>
      <t>抗性评价</t>
    </r>
  </si>
  <si>
    <r>
      <rPr>
        <b/>
        <sz val="12"/>
        <rFont val="宋体"/>
        <family val="3"/>
        <charset val="134"/>
      </rPr>
      <t>小斑病级</t>
    </r>
  </si>
  <si>
    <r>
      <rPr>
        <b/>
        <sz val="12"/>
        <rFont val="宋体"/>
        <family val="3"/>
        <charset val="134"/>
      </rPr>
      <t>纹枯病级</t>
    </r>
  </si>
  <si>
    <r>
      <rPr>
        <b/>
        <sz val="12"/>
        <rFont val="宋体"/>
        <family val="3"/>
        <charset val="134"/>
      </rPr>
      <t>粗缩病级</t>
    </r>
  </si>
  <si>
    <r>
      <rPr>
        <b/>
        <sz val="12"/>
        <rFont val="宋体"/>
        <family val="3"/>
        <charset val="134"/>
      </rPr>
      <t>玉米螟病级</t>
    </r>
  </si>
  <si>
    <r>
      <rPr>
        <b/>
        <sz val="12"/>
        <rFont val="宋体"/>
        <family val="3"/>
        <charset val="134"/>
      </rPr>
      <t>产量位次</t>
    </r>
    <phoneticPr fontId="4" type="noConversion"/>
  </si>
  <si>
    <r>
      <rPr>
        <sz val="12"/>
        <rFont val="宋体"/>
        <family val="3"/>
        <charset val="134"/>
      </rPr>
      <t>紧凑</t>
    </r>
  </si>
  <si>
    <r>
      <rPr>
        <sz val="12"/>
        <rFont val="宋体"/>
        <family val="3"/>
        <charset val="134"/>
      </rPr>
      <t>较紧凑</t>
    </r>
  </si>
  <si>
    <r>
      <rPr>
        <sz val="12"/>
        <rFont val="宋体"/>
        <family val="3"/>
        <charset val="134"/>
      </rPr>
      <t>圆筒</t>
    </r>
  </si>
  <si>
    <r>
      <rPr>
        <sz val="12"/>
        <rFont val="宋体"/>
        <family val="3"/>
        <charset val="134"/>
      </rPr>
      <t>半紧凑</t>
    </r>
  </si>
  <si>
    <r>
      <rPr>
        <sz val="12"/>
        <rFont val="宋体"/>
        <family val="3"/>
        <charset val="134"/>
      </rPr>
      <t>筒</t>
    </r>
  </si>
  <si>
    <r>
      <rPr>
        <sz val="12"/>
        <rFont val="宋体"/>
        <family val="3"/>
        <charset val="134"/>
      </rPr>
      <t>锥</t>
    </r>
  </si>
  <si>
    <r>
      <rPr>
        <sz val="12"/>
        <rFont val="宋体"/>
        <family val="3"/>
        <charset val="134"/>
      </rPr>
      <t>长锥</t>
    </r>
  </si>
  <si>
    <r>
      <rPr>
        <sz val="12"/>
        <rFont val="宋体"/>
        <family val="3"/>
        <charset val="134"/>
      </rPr>
      <t>短锥</t>
    </r>
  </si>
  <si>
    <r>
      <rPr>
        <sz val="12"/>
        <rFont val="宋体"/>
        <family val="3"/>
        <charset val="134"/>
      </rPr>
      <t>糯质</t>
    </r>
  </si>
  <si>
    <r>
      <rPr>
        <sz val="12"/>
        <rFont val="宋体"/>
        <family val="3"/>
        <charset val="134"/>
      </rPr>
      <t>紫</t>
    </r>
  </si>
  <si>
    <r>
      <rPr>
        <sz val="12"/>
        <rFont val="宋体"/>
        <family val="3"/>
        <charset val="134"/>
      </rPr>
      <t>紫白</t>
    </r>
  </si>
  <si>
    <r>
      <rPr>
        <sz val="12"/>
        <rFont val="宋体"/>
        <family val="3"/>
        <charset val="134"/>
      </rPr>
      <t>松散</t>
    </r>
  </si>
  <si>
    <r>
      <rPr>
        <sz val="12"/>
        <rFont val="宋体"/>
        <family val="3"/>
        <charset val="134"/>
      </rPr>
      <t>紫红</t>
    </r>
  </si>
  <si>
    <r>
      <rPr>
        <sz val="12"/>
        <rFont val="宋体"/>
        <family val="3"/>
        <charset val="134"/>
      </rPr>
      <t>圆</t>
    </r>
  </si>
  <si>
    <r>
      <rPr>
        <sz val="12"/>
        <rFont val="宋体"/>
        <family val="3"/>
        <charset val="134"/>
      </rPr>
      <t>花白</t>
    </r>
  </si>
  <si>
    <r>
      <rPr>
        <sz val="12"/>
        <rFont val="宋体"/>
        <family val="3"/>
        <charset val="134"/>
      </rPr>
      <t>白</t>
    </r>
  </si>
  <si>
    <r>
      <rPr>
        <sz val="12"/>
        <rFont val="宋体"/>
        <family val="3"/>
        <charset val="134"/>
      </rPr>
      <t>花</t>
    </r>
  </si>
  <si>
    <r>
      <rPr>
        <sz val="12"/>
        <rFont val="宋体"/>
        <family val="3"/>
        <charset val="134"/>
      </rPr>
      <t>淮安</t>
    </r>
    <phoneticPr fontId="4" type="noConversion"/>
  </si>
  <si>
    <r>
      <rPr>
        <sz val="12"/>
        <rFont val="宋体"/>
        <family val="3"/>
        <charset val="134"/>
      </rPr>
      <t>泰兴</t>
    </r>
    <phoneticPr fontId="4" type="noConversion"/>
  </si>
  <si>
    <r>
      <rPr>
        <sz val="12"/>
        <rFont val="宋体"/>
        <family val="3"/>
        <charset val="134"/>
      </rPr>
      <t>吴江</t>
    </r>
    <phoneticPr fontId="4" type="noConversion"/>
  </si>
  <si>
    <r>
      <rPr>
        <sz val="12"/>
        <rFont val="宋体"/>
        <family val="3"/>
        <charset val="134"/>
      </rPr>
      <t>白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紫</t>
    </r>
  </si>
  <si>
    <r>
      <rPr>
        <sz val="12"/>
        <rFont val="宋体"/>
        <family val="3"/>
        <charset val="134"/>
      </rPr>
      <t>东台</t>
    </r>
    <phoneticPr fontId="4" type="noConversion"/>
  </si>
  <si>
    <r>
      <rPr>
        <sz val="12"/>
        <rFont val="宋体"/>
        <family val="3"/>
        <charset val="134"/>
      </rPr>
      <t>半披散</t>
    </r>
  </si>
  <si>
    <r>
      <rPr>
        <sz val="12"/>
        <rFont val="宋体"/>
        <family val="3"/>
        <charset val="134"/>
      </rPr>
      <t>半松散</t>
    </r>
  </si>
  <si>
    <t>-</t>
  </si>
  <si>
    <r>
      <rPr>
        <sz val="12"/>
        <rFont val="华文中宋"/>
        <family val="3"/>
        <charset val="134"/>
      </rPr>
      <t>年份</t>
    </r>
    <phoneticPr fontId="4" type="noConversion"/>
  </si>
  <si>
    <r>
      <rPr>
        <sz val="12"/>
        <rFont val="华文中宋"/>
        <family val="3"/>
        <charset val="134"/>
      </rPr>
      <t>产量</t>
    </r>
    <phoneticPr fontId="4" type="noConversion"/>
  </si>
  <si>
    <r>
      <rPr>
        <sz val="12"/>
        <rFont val="华文中宋"/>
        <family val="3"/>
        <charset val="134"/>
      </rPr>
      <t>品质性状</t>
    </r>
    <phoneticPr fontId="4" type="noConversion"/>
  </si>
  <si>
    <r>
      <rPr>
        <sz val="12"/>
        <rFont val="华文中宋"/>
        <family val="3"/>
        <charset val="134"/>
      </rPr>
      <t>田间自然发病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最高病级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</si>
  <si>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>抗病性接种鉴定</t>
    </r>
    <phoneticPr fontId="4" type="noConversion"/>
  </si>
  <si>
    <r>
      <rPr>
        <sz val="12"/>
        <rFont val="华文中宋"/>
        <family val="3"/>
        <charset val="134"/>
      </rPr>
      <t>双穗率</t>
    </r>
    <r>
      <rPr>
        <sz val="12"/>
        <rFont val="Times New Roman"/>
        <family val="1"/>
      </rPr>
      <t>(%)</t>
    </r>
  </si>
  <si>
    <r>
      <rPr>
        <sz val="12"/>
        <rFont val="华文中宋"/>
        <family val="3"/>
        <charset val="134"/>
      </rPr>
      <t>空秆率</t>
    </r>
    <r>
      <rPr>
        <sz val="12"/>
        <rFont val="Times New Roman"/>
        <family val="1"/>
      </rPr>
      <t>(%)</t>
    </r>
  </si>
  <si>
    <r>
      <rPr>
        <sz val="12"/>
        <rFont val="华文中宋"/>
        <family val="3"/>
        <charset val="134"/>
      </rPr>
      <t>倒伏率</t>
    </r>
    <r>
      <rPr>
        <sz val="12"/>
        <rFont val="Times New Roman"/>
        <family val="1"/>
      </rPr>
      <t>(%)</t>
    </r>
  </si>
  <si>
    <r>
      <rPr>
        <sz val="12"/>
        <rFont val="华文中宋"/>
        <family val="3"/>
        <charset val="134"/>
      </rPr>
      <t>倒折率</t>
    </r>
    <r>
      <rPr>
        <sz val="12"/>
        <rFont val="Times New Roman"/>
        <family val="1"/>
      </rPr>
      <t>(%)</t>
    </r>
    <phoneticPr fontId="4" type="noConversion"/>
  </si>
  <si>
    <r>
      <rPr>
        <sz val="12"/>
        <rFont val="华文中宋"/>
        <family val="3"/>
        <charset val="134"/>
      </rPr>
      <t>全生育期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天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</si>
  <si>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>比对照早（天）</t>
    </r>
    <phoneticPr fontId="4" type="noConversion"/>
  </si>
  <si>
    <r>
      <rPr>
        <sz val="12"/>
        <rFont val="华文中宋"/>
        <family val="3"/>
        <charset val="134"/>
      </rPr>
      <t>株高</t>
    </r>
    <r>
      <rPr>
        <sz val="12"/>
        <rFont val="Times New Roman"/>
        <family val="1"/>
      </rPr>
      <t>(cm)</t>
    </r>
  </si>
  <si>
    <r>
      <rPr>
        <sz val="12"/>
        <rFont val="华文中宋"/>
        <family val="3"/>
        <charset val="134"/>
      </rPr>
      <t>穗位高</t>
    </r>
    <r>
      <rPr>
        <sz val="12"/>
        <rFont val="Times New Roman"/>
        <family val="1"/>
      </rPr>
      <t>(cm)</t>
    </r>
  </si>
  <si>
    <r>
      <rPr>
        <sz val="12"/>
        <rFont val="华文中宋"/>
        <family val="3"/>
        <charset val="134"/>
      </rPr>
      <t>穗长</t>
    </r>
    <r>
      <rPr>
        <sz val="12"/>
        <rFont val="Times New Roman"/>
        <family val="1"/>
      </rPr>
      <t>(cm)</t>
    </r>
  </si>
  <si>
    <r>
      <rPr>
        <sz val="12"/>
        <rFont val="华文中宋"/>
        <family val="3"/>
        <charset val="134"/>
      </rPr>
      <t>穗粗</t>
    </r>
    <r>
      <rPr>
        <sz val="12"/>
        <rFont val="Times New Roman"/>
        <family val="1"/>
      </rPr>
      <t>(cm)</t>
    </r>
  </si>
  <si>
    <r>
      <rPr>
        <sz val="12"/>
        <rFont val="华文中宋"/>
        <family val="3"/>
        <charset val="134"/>
      </rPr>
      <t>秃尖长</t>
    </r>
    <r>
      <rPr>
        <sz val="12"/>
        <rFont val="Times New Roman"/>
        <family val="1"/>
      </rPr>
      <t>(cm)</t>
    </r>
  </si>
  <si>
    <r>
      <rPr>
        <sz val="12"/>
        <rFont val="华文中宋"/>
        <family val="3"/>
        <charset val="134"/>
      </rPr>
      <t>千粒重（</t>
    </r>
    <r>
      <rPr>
        <sz val="12"/>
        <rFont val="Times New Roman"/>
        <family val="1"/>
      </rPr>
      <t>g</t>
    </r>
    <r>
      <rPr>
        <sz val="12"/>
        <rFont val="华文中宋"/>
        <family val="3"/>
        <charset val="134"/>
      </rPr>
      <t>）</t>
    </r>
  </si>
  <si>
    <r>
      <rPr>
        <sz val="12"/>
        <rFont val="华文中宋"/>
        <family val="3"/>
        <charset val="134"/>
      </rPr>
      <t>出籽率（</t>
    </r>
    <r>
      <rPr>
        <sz val="12"/>
        <rFont val="Times New Roman"/>
        <family val="1"/>
      </rPr>
      <t>%</t>
    </r>
    <r>
      <rPr>
        <sz val="12"/>
        <rFont val="华文中宋"/>
        <family val="3"/>
        <charset val="134"/>
      </rPr>
      <t>）</t>
    </r>
  </si>
  <si>
    <r>
      <rPr>
        <sz val="12"/>
        <rFont val="华文中宋"/>
        <family val="3"/>
        <charset val="134"/>
      </rPr>
      <t>大斑病</t>
    </r>
    <phoneticPr fontId="4" type="noConversion"/>
  </si>
  <si>
    <r>
      <rPr>
        <sz val="12"/>
        <rFont val="华文中宋"/>
        <family val="3"/>
        <charset val="134"/>
      </rPr>
      <t>小斑病</t>
    </r>
    <phoneticPr fontId="4" type="noConversion"/>
  </si>
  <si>
    <r>
      <rPr>
        <sz val="12"/>
        <rFont val="华文中宋"/>
        <family val="3"/>
        <charset val="134"/>
      </rPr>
      <t>腐霉茎腐病</t>
    </r>
    <phoneticPr fontId="4" type="noConversion"/>
  </si>
  <si>
    <r>
      <rPr>
        <sz val="12"/>
        <rFont val="华文中宋"/>
        <family val="3"/>
        <charset val="134"/>
      </rPr>
      <t>纹枯病</t>
    </r>
    <phoneticPr fontId="4" type="noConversion"/>
  </si>
  <si>
    <r>
      <rPr>
        <sz val="12"/>
        <rFont val="华文中宋"/>
        <family val="3"/>
        <charset val="134"/>
      </rPr>
      <t>瘤黑粉病</t>
    </r>
    <phoneticPr fontId="4" type="noConversion"/>
  </si>
  <si>
    <r>
      <rPr>
        <sz val="12"/>
        <rFont val="华文中宋"/>
        <family val="3"/>
        <charset val="134"/>
      </rPr>
      <t>南方锈病</t>
    </r>
    <phoneticPr fontId="4" type="noConversion"/>
  </si>
  <si>
    <r>
      <rPr>
        <sz val="12"/>
        <rFont val="华文中宋"/>
        <family val="3"/>
        <charset val="134"/>
      </rPr>
      <t>粗缩病</t>
    </r>
    <phoneticPr fontId="4" type="noConversion"/>
  </si>
  <si>
    <r>
      <rPr>
        <sz val="12"/>
        <rFont val="华文中宋"/>
        <family val="3"/>
        <charset val="134"/>
      </rPr>
      <t xml:space="preserve">产量变幅
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公斤</t>
    </r>
    <r>
      <rPr>
        <sz val="12"/>
        <rFont val="Times New Roman"/>
        <family val="1"/>
      </rPr>
      <t>/</t>
    </r>
    <r>
      <rPr>
        <sz val="12"/>
        <rFont val="华文中宋"/>
        <family val="3"/>
        <charset val="134"/>
      </rPr>
      <t>亩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</si>
  <si>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 xml:space="preserve">产量平均
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公斤</t>
    </r>
    <r>
      <rPr>
        <sz val="12"/>
        <rFont val="Times New Roman"/>
        <family val="1"/>
      </rPr>
      <t>/</t>
    </r>
    <r>
      <rPr>
        <sz val="12"/>
        <rFont val="华文中宋"/>
        <family val="3"/>
        <charset val="134"/>
      </rPr>
      <t>亩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</si>
  <si>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>显著性</t>
    </r>
    <phoneticPr fontId="4" type="noConversion"/>
  </si>
  <si>
    <r>
      <rPr>
        <sz val="12"/>
        <rFont val="华文中宋"/>
        <family val="3"/>
        <charset val="134"/>
      </rPr>
      <t>增</t>
    </r>
    <r>
      <rPr>
        <sz val="12"/>
        <rFont val="Times New Roman"/>
        <family val="1"/>
      </rPr>
      <t>/</t>
    </r>
    <r>
      <rPr>
        <sz val="12"/>
        <rFont val="华文中宋"/>
        <family val="3"/>
        <charset val="134"/>
      </rPr>
      <t>减产点数</t>
    </r>
    <phoneticPr fontId="4" type="noConversion"/>
  </si>
  <si>
    <r>
      <rPr>
        <sz val="12"/>
        <rFont val="华文中宋"/>
        <family val="3"/>
        <charset val="134"/>
      </rPr>
      <t>比</t>
    </r>
    <r>
      <rPr>
        <sz val="12"/>
        <rFont val="Times New Roman"/>
        <family val="1"/>
      </rPr>
      <t>CK±%</t>
    </r>
    <phoneticPr fontId="4" type="noConversion"/>
  </si>
  <si>
    <r>
      <rPr>
        <sz val="12"/>
        <rFont val="华文中宋"/>
        <family val="3"/>
        <charset val="134"/>
      </rPr>
      <t>位次</t>
    </r>
    <phoneticPr fontId="4" type="noConversion"/>
  </si>
  <si>
    <r>
      <rPr>
        <sz val="12"/>
        <rFont val="华文中宋"/>
        <family val="3"/>
        <charset val="134"/>
      </rPr>
      <t xml:space="preserve">粗蛋白
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干基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</si>
  <si>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 xml:space="preserve">粗脂肪
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干基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</si>
  <si>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 xml:space="preserve">粗淀粉
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干基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</si>
  <si>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 xml:space="preserve">赖氨酸
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干基</t>
    </r>
    <r>
      <rPr>
        <sz val="12"/>
        <rFont val="Times New Roman"/>
        <family val="1"/>
      </rPr>
      <t>)</t>
    </r>
  </si>
  <si>
    <r>
      <rPr>
        <sz val="12"/>
        <rFont val="华文中宋"/>
        <family val="3"/>
        <charset val="134"/>
      </rPr>
      <t>病级</t>
    </r>
    <phoneticPr fontId="4" type="noConversion"/>
  </si>
  <si>
    <r>
      <rPr>
        <sz val="12"/>
        <rFont val="华文中宋"/>
        <family val="3"/>
        <charset val="134"/>
      </rPr>
      <t>抗性评价</t>
    </r>
    <phoneticPr fontId="4" type="noConversion"/>
  </si>
  <si>
    <r>
      <rPr>
        <sz val="12"/>
        <rFont val="华文中宋"/>
        <family val="3"/>
        <charset val="134"/>
      </rPr>
      <t>病株率</t>
    </r>
    <r>
      <rPr>
        <sz val="12"/>
        <rFont val="Times New Roman"/>
        <family val="1"/>
      </rPr>
      <t>%</t>
    </r>
    <phoneticPr fontId="4" type="noConversion"/>
  </si>
  <si>
    <r>
      <rPr>
        <sz val="12"/>
        <rFont val="华文中宋"/>
        <family val="3"/>
        <charset val="134"/>
      </rPr>
      <t>病指</t>
    </r>
    <phoneticPr fontId="4" type="noConversion"/>
  </si>
  <si>
    <r>
      <rPr>
        <sz val="12"/>
        <rFont val="华文中宋"/>
        <family val="3"/>
        <charset val="134"/>
      </rPr>
      <t>发病率</t>
    </r>
    <r>
      <rPr>
        <sz val="12"/>
        <rFont val="Times New Roman"/>
        <family val="1"/>
      </rPr>
      <t>%</t>
    </r>
    <phoneticPr fontId="4" type="noConversion"/>
  </si>
  <si>
    <r>
      <rPr>
        <sz val="12"/>
        <rFont val="华文中宋"/>
        <family val="3"/>
        <charset val="134"/>
      </rPr>
      <t>病情指数</t>
    </r>
    <r>
      <rPr>
        <sz val="12"/>
        <rFont val="Times New Roman"/>
        <family val="1"/>
      </rPr>
      <t>/</t>
    </r>
    <r>
      <rPr>
        <sz val="12"/>
        <rFont val="华文中宋"/>
        <family val="3"/>
        <charset val="134"/>
      </rPr>
      <t>病级</t>
    </r>
    <phoneticPr fontId="4" type="noConversion"/>
  </si>
  <si>
    <r>
      <rPr>
        <sz val="12"/>
        <rFont val="华文中宋"/>
        <family val="3"/>
        <charset val="134"/>
      </rPr>
      <t>保玉</t>
    </r>
    <r>
      <rPr>
        <sz val="12"/>
        <rFont val="Times New Roman"/>
        <family val="1"/>
      </rPr>
      <t>13309</t>
    </r>
  </si>
  <si>
    <r>
      <t>15</t>
    </r>
    <r>
      <rPr>
        <sz val="12"/>
        <rFont val="华文中宋"/>
        <family val="3"/>
        <charset val="134"/>
      </rPr>
      <t>淮北区</t>
    </r>
    <phoneticPr fontId="4" type="noConversion"/>
  </si>
  <si>
    <t>508.3~868.9</t>
  </si>
  <si>
    <r>
      <rPr>
        <sz val="12"/>
        <rFont val="华文中宋"/>
        <family val="3"/>
        <charset val="134"/>
      </rPr>
      <t>极显著</t>
    </r>
    <phoneticPr fontId="4" type="noConversion"/>
  </si>
  <si>
    <r>
      <rPr>
        <sz val="12"/>
        <rFont val="华文中宋"/>
        <family val="3"/>
        <charset val="134"/>
      </rPr>
      <t>半马齿</t>
    </r>
    <phoneticPr fontId="4" type="noConversion"/>
  </si>
  <si>
    <r>
      <t>16</t>
    </r>
    <r>
      <rPr>
        <sz val="12"/>
        <rFont val="华文中宋"/>
        <family val="3"/>
        <charset val="134"/>
      </rPr>
      <t>淮北区</t>
    </r>
  </si>
  <si>
    <t>551.5~916.2</t>
  </si>
  <si>
    <t>10/0</t>
  </si>
  <si>
    <r>
      <rPr>
        <b/>
        <sz val="12"/>
        <rFont val="华文中宋"/>
        <family val="3"/>
        <charset val="134"/>
      </rPr>
      <t>两年平均</t>
    </r>
    <phoneticPr fontId="4" type="noConversion"/>
  </si>
  <si>
    <t>HS</t>
    <phoneticPr fontId="4" type="noConversion"/>
  </si>
  <si>
    <t>S</t>
    <phoneticPr fontId="4" type="noConversion"/>
  </si>
  <si>
    <t>R</t>
    <phoneticPr fontId="4" type="noConversion"/>
  </si>
  <si>
    <r>
      <rPr>
        <b/>
        <sz val="12"/>
        <rFont val="华文中宋"/>
        <family val="3"/>
        <charset val="134"/>
      </rPr>
      <t>半紧凑</t>
    </r>
    <phoneticPr fontId="4" type="noConversion"/>
  </si>
  <si>
    <r>
      <rPr>
        <b/>
        <sz val="12"/>
        <rFont val="华文中宋"/>
        <family val="3"/>
        <charset val="134"/>
      </rPr>
      <t>筒</t>
    </r>
    <phoneticPr fontId="4" type="noConversion"/>
  </si>
  <si>
    <r>
      <rPr>
        <b/>
        <sz val="12"/>
        <rFont val="华文中宋"/>
        <family val="3"/>
        <charset val="134"/>
      </rPr>
      <t>半马齿</t>
    </r>
    <phoneticPr fontId="4" type="noConversion"/>
  </si>
  <si>
    <r>
      <rPr>
        <b/>
        <sz val="12"/>
        <rFont val="华文中宋"/>
        <family val="3"/>
        <charset val="134"/>
      </rPr>
      <t>黄</t>
    </r>
    <phoneticPr fontId="4" type="noConversion"/>
  </si>
  <si>
    <r>
      <t>17</t>
    </r>
    <r>
      <rPr>
        <sz val="12"/>
        <rFont val="华文中宋"/>
        <family val="3"/>
        <charset val="134"/>
      </rPr>
      <t>淮北生</t>
    </r>
  </si>
  <si>
    <t>573.8~701.2</t>
    <phoneticPr fontId="4" type="noConversion"/>
  </si>
  <si>
    <t>11/0</t>
  </si>
  <si>
    <r>
      <rPr>
        <sz val="12"/>
        <rFont val="华文中宋"/>
        <family val="3"/>
        <charset val="134"/>
      </rPr>
      <t>半紧凑</t>
    </r>
    <phoneticPr fontId="4" type="noConversion"/>
  </si>
  <si>
    <r>
      <rPr>
        <sz val="12"/>
        <rFont val="华文中宋"/>
        <family val="3"/>
        <charset val="134"/>
      </rPr>
      <t>连试</t>
    </r>
    <r>
      <rPr>
        <sz val="12"/>
        <rFont val="Times New Roman"/>
        <family val="1"/>
      </rPr>
      <t>12-76</t>
    </r>
  </si>
  <si>
    <t>522.0~881.3</t>
    <phoneticPr fontId="4" type="noConversion"/>
  </si>
  <si>
    <r>
      <rPr>
        <sz val="12"/>
        <rFont val="华文中宋"/>
        <family val="3"/>
        <charset val="134"/>
      </rPr>
      <t>半硬粒</t>
    </r>
    <phoneticPr fontId="4" type="noConversion"/>
  </si>
  <si>
    <t>492.1~741.7</t>
  </si>
  <si>
    <t>7/3</t>
  </si>
  <si>
    <t>MR</t>
    <phoneticPr fontId="4" type="noConversion"/>
  </si>
  <si>
    <r>
      <rPr>
        <b/>
        <sz val="12"/>
        <rFont val="华文中宋"/>
        <family val="3"/>
        <charset val="134"/>
      </rPr>
      <t>半硬粒</t>
    </r>
    <phoneticPr fontId="4" type="noConversion"/>
  </si>
  <si>
    <t>557.6~686.1</t>
    <phoneticPr fontId="4" type="noConversion"/>
  </si>
  <si>
    <r>
      <rPr>
        <sz val="12"/>
        <rFont val="华文中宋"/>
        <family val="3"/>
        <charset val="134"/>
      </rPr>
      <t>明玉</t>
    </r>
    <r>
      <rPr>
        <sz val="12"/>
        <rFont val="Times New Roman"/>
        <family val="1"/>
      </rPr>
      <t>1301</t>
    </r>
  </si>
  <si>
    <t>515.7~856.7</t>
  </si>
  <si>
    <r>
      <rPr>
        <sz val="12"/>
        <rFont val="华文中宋"/>
        <family val="3"/>
        <charset val="134"/>
      </rPr>
      <t>不显著</t>
    </r>
    <phoneticPr fontId="4" type="noConversion"/>
  </si>
  <si>
    <t>512.7~812.2</t>
  </si>
  <si>
    <t>8/2</t>
  </si>
  <si>
    <t>541.2~692.2</t>
    <phoneticPr fontId="4" type="noConversion"/>
  </si>
  <si>
    <t>LY1312</t>
  </si>
  <si>
    <t>493.3~779.1</t>
  </si>
  <si>
    <t>576.3~800.1</t>
  </si>
  <si>
    <t>558.4~693.8</t>
    <phoneticPr fontId="4" type="noConversion"/>
  </si>
  <si>
    <r>
      <rPr>
        <b/>
        <sz val="12"/>
        <rFont val="华文中宋"/>
        <family val="3"/>
        <charset val="134"/>
      </rPr>
      <t>郑单</t>
    </r>
    <r>
      <rPr>
        <b/>
        <sz val="12"/>
        <rFont val="Times New Roman"/>
        <family val="1"/>
      </rPr>
      <t>958(CK)</t>
    </r>
  </si>
  <si>
    <t>483.0~806.8</t>
    <phoneticPr fontId="4" type="noConversion"/>
  </si>
  <si>
    <t>509.0~765.7</t>
    <phoneticPr fontId="4" type="noConversion"/>
  </si>
  <si>
    <r>
      <rPr>
        <b/>
        <sz val="12"/>
        <rFont val="华文中宋"/>
        <family val="3"/>
        <charset val="134"/>
      </rPr>
      <t>紧凑</t>
    </r>
    <phoneticPr fontId="4" type="noConversion"/>
  </si>
  <si>
    <t>526.4~658.9</t>
    <phoneticPr fontId="4" type="noConversion"/>
  </si>
  <si>
    <r>
      <rPr>
        <sz val="12"/>
        <rFont val="华文中宋"/>
        <family val="3"/>
        <charset val="134"/>
      </rPr>
      <t>紧凑</t>
    </r>
    <phoneticPr fontId="4" type="noConversion"/>
  </si>
  <si>
    <t>江苏省2017年糯玉米生产试验综合性状表</t>
  </si>
  <si>
    <r>
      <rPr>
        <sz val="12"/>
        <rFont val="华文中宋"/>
        <family val="3"/>
        <charset val="134"/>
      </rPr>
      <t>鲜穗产量</t>
    </r>
    <phoneticPr fontId="4" type="noConversion"/>
  </si>
  <si>
    <r>
      <rPr>
        <sz val="12"/>
        <rFont val="华文中宋"/>
        <family val="3"/>
        <charset val="134"/>
      </rPr>
      <t>理化性状</t>
    </r>
    <phoneticPr fontId="4" type="noConversion"/>
  </si>
  <si>
    <r>
      <rPr>
        <sz val="12"/>
        <rFont val="华文中宋"/>
        <family val="3"/>
        <charset val="134"/>
      </rPr>
      <t>品尝结果</t>
    </r>
    <phoneticPr fontId="4" type="noConversion"/>
  </si>
  <si>
    <r>
      <rPr>
        <sz val="12"/>
        <rFont val="华文中宋"/>
        <family val="3"/>
        <charset val="134"/>
      </rPr>
      <t>田间自然发病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最高病级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</si>
  <si>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华文中宋"/>
        <family val="3"/>
        <charset val="134"/>
      </rPr>
      <t>播种至采鲜穗天数</t>
    </r>
    <phoneticPr fontId="4" type="noConversion"/>
  </si>
  <si>
    <r>
      <rPr>
        <sz val="12"/>
        <rFont val="华文中宋"/>
        <family val="3"/>
        <charset val="134"/>
      </rPr>
      <t>比对照早</t>
    </r>
    <r>
      <rPr>
        <sz val="12"/>
        <rFont val="Times New Roman"/>
        <family val="1"/>
      </rPr>
      <t>(</t>
    </r>
    <r>
      <rPr>
        <sz val="12"/>
        <rFont val="华文中宋"/>
        <family val="3"/>
        <charset val="134"/>
      </rPr>
      <t>天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</si>
  <si>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华文中宋"/>
        <family val="3"/>
        <charset val="134"/>
      </rPr>
      <t>株高</t>
    </r>
    <r>
      <rPr>
        <sz val="12"/>
        <rFont val="Times New Roman"/>
        <family val="1"/>
      </rPr>
      <t>(cm)</t>
    </r>
    <phoneticPr fontId="4" type="noConversion"/>
  </si>
  <si>
    <r>
      <rPr>
        <sz val="12"/>
        <rFont val="华文中宋"/>
        <family val="3"/>
        <charset val="134"/>
      </rPr>
      <t>穗位高</t>
    </r>
    <r>
      <rPr>
        <sz val="12"/>
        <rFont val="Times New Roman"/>
        <family val="1"/>
      </rPr>
      <t>(cm)</t>
    </r>
    <phoneticPr fontId="4" type="noConversion"/>
  </si>
  <si>
    <r>
      <rPr>
        <sz val="12"/>
        <rFont val="华文中宋"/>
        <family val="3"/>
        <charset val="134"/>
      </rPr>
      <t>株型</t>
    </r>
    <phoneticPr fontId="4" type="noConversion"/>
  </si>
  <si>
    <r>
      <rPr>
        <sz val="12"/>
        <rFont val="华文中宋"/>
        <family val="3"/>
        <charset val="134"/>
      </rPr>
      <t>穗长</t>
    </r>
    <r>
      <rPr>
        <sz val="12"/>
        <rFont val="Times New Roman"/>
        <family val="1"/>
      </rPr>
      <t>(cm)</t>
    </r>
    <phoneticPr fontId="4" type="noConversion"/>
  </si>
  <si>
    <r>
      <rPr>
        <sz val="12"/>
        <rFont val="华文中宋"/>
        <family val="3"/>
        <charset val="134"/>
      </rPr>
      <t>穗粗</t>
    </r>
    <r>
      <rPr>
        <sz val="12"/>
        <rFont val="Times New Roman"/>
        <family val="1"/>
      </rPr>
      <t>(cm)</t>
    </r>
    <phoneticPr fontId="4" type="noConversion"/>
  </si>
  <si>
    <r>
      <rPr>
        <sz val="12"/>
        <rFont val="华文中宋"/>
        <family val="3"/>
        <charset val="134"/>
      </rPr>
      <t>秃尖长</t>
    </r>
    <r>
      <rPr>
        <sz val="12"/>
        <rFont val="Times New Roman"/>
        <family val="1"/>
      </rPr>
      <t>(cm)</t>
    </r>
    <phoneticPr fontId="4" type="noConversion"/>
  </si>
  <si>
    <r>
      <rPr>
        <sz val="12"/>
        <rFont val="华文中宋"/>
        <family val="3"/>
        <charset val="134"/>
      </rPr>
      <t>穗型</t>
    </r>
    <phoneticPr fontId="4" type="noConversion"/>
  </si>
  <si>
    <r>
      <rPr>
        <sz val="12"/>
        <rFont val="华文中宋"/>
        <family val="3"/>
        <charset val="134"/>
      </rPr>
      <t>穗行数</t>
    </r>
    <phoneticPr fontId="4" type="noConversion"/>
  </si>
  <si>
    <r>
      <rPr>
        <sz val="12"/>
        <rFont val="华文中宋"/>
        <family val="3"/>
        <charset val="134"/>
      </rPr>
      <t>行粒数</t>
    </r>
    <phoneticPr fontId="4" type="noConversion"/>
  </si>
  <si>
    <r>
      <rPr>
        <sz val="12"/>
        <rFont val="华文中宋"/>
        <family val="3"/>
        <charset val="134"/>
      </rPr>
      <t>粒型</t>
    </r>
    <phoneticPr fontId="4" type="noConversion"/>
  </si>
  <si>
    <r>
      <rPr>
        <sz val="12"/>
        <rFont val="华文中宋"/>
        <family val="3"/>
        <charset val="134"/>
      </rPr>
      <t>粒色</t>
    </r>
    <phoneticPr fontId="4" type="noConversion"/>
  </si>
  <si>
    <r>
      <rPr>
        <sz val="12"/>
        <rFont val="华文中宋"/>
        <family val="3"/>
        <charset val="134"/>
      </rPr>
      <t>千粒鲜重</t>
    </r>
    <r>
      <rPr>
        <sz val="12"/>
        <rFont val="Times New Roman"/>
        <family val="1"/>
      </rPr>
      <t>(g)</t>
    </r>
    <phoneticPr fontId="4" type="noConversion"/>
  </si>
  <si>
    <r>
      <rPr>
        <sz val="12"/>
        <rFont val="华文中宋"/>
        <family val="3"/>
        <charset val="134"/>
      </rPr>
      <t>鲜出籽率</t>
    </r>
    <r>
      <rPr>
        <sz val="12"/>
        <rFont val="Times New Roman"/>
        <family val="1"/>
      </rPr>
      <t>(%)</t>
    </r>
    <phoneticPr fontId="4" type="noConversion"/>
  </si>
  <si>
    <r>
      <rPr>
        <sz val="12"/>
        <rFont val="华文中宋"/>
        <family val="3"/>
        <charset val="134"/>
      </rPr>
      <t>皮渣率</t>
    </r>
    <r>
      <rPr>
        <sz val="12"/>
        <rFont val="Times New Roman"/>
        <family val="1"/>
      </rPr>
      <t>(%)</t>
    </r>
  </si>
  <si>
    <r>
      <rPr>
        <sz val="12"/>
        <rFont val="华文中宋"/>
        <family val="3"/>
        <charset val="134"/>
      </rPr>
      <t>支</t>
    </r>
    <r>
      <rPr>
        <sz val="12"/>
        <rFont val="Times New Roman"/>
        <family val="1"/>
      </rPr>
      <t>/</t>
    </r>
    <r>
      <rPr>
        <sz val="12"/>
        <rFont val="华文中宋"/>
        <family val="3"/>
        <charset val="134"/>
      </rPr>
      <t>总</t>
    </r>
    <r>
      <rPr>
        <sz val="12"/>
        <rFont val="Times New Roman"/>
        <family val="1"/>
      </rPr>
      <t>(%)</t>
    </r>
    <phoneticPr fontId="4" type="noConversion"/>
  </si>
  <si>
    <r>
      <rPr>
        <sz val="12"/>
        <rFont val="华文中宋"/>
        <family val="3"/>
        <charset val="134"/>
      </rPr>
      <t>晶彩糯</t>
    </r>
  </si>
  <si>
    <t>624.4~1010.9</t>
  </si>
  <si>
    <r>
      <rPr>
        <sz val="12"/>
        <rFont val="华文中宋"/>
        <family val="3"/>
        <charset val="134"/>
      </rPr>
      <t>极显著</t>
    </r>
  </si>
  <si>
    <r>
      <t>16</t>
    </r>
    <r>
      <rPr>
        <sz val="12"/>
        <rFont val="华文中宋"/>
        <family val="3"/>
        <charset val="134"/>
      </rPr>
      <t>糯区</t>
    </r>
    <phoneticPr fontId="4" type="noConversion"/>
  </si>
  <si>
    <t>735.6~991.0</t>
    <phoneticPr fontId="4" type="noConversion"/>
  </si>
  <si>
    <r>
      <rPr>
        <sz val="12"/>
        <rFont val="华文中宋"/>
        <family val="3"/>
        <charset val="134"/>
      </rPr>
      <t>紫白</t>
    </r>
    <phoneticPr fontId="4" type="noConversion"/>
  </si>
  <si>
    <r>
      <rPr>
        <b/>
        <sz val="12"/>
        <rFont val="华文中宋"/>
        <family val="3"/>
        <charset val="134"/>
      </rPr>
      <t>锥</t>
    </r>
    <phoneticPr fontId="4" type="noConversion"/>
  </si>
  <si>
    <r>
      <rPr>
        <b/>
        <sz val="12"/>
        <rFont val="华文中宋"/>
        <family val="3"/>
        <charset val="134"/>
      </rPr>
      <t>紫白</t>
    </r>
    <phoneticPr fontId="4" type="noConversion"/>
  </si>
  <si>
    <r>
      <t>17</t>
    </r>
    <r>
      <rPr>
        <sz val="12"/>
        <rFont val="华文中宋"/>
        <family val="3"/>
        <charset val="134"/>
      </rPr>
      <t>糯生</t>
    </r>
    <phoneticPr fontId="4" type="noConversion"/>
  </si>
  <si>
    <t>623.8~1064.4</t>
  </si>
  <si>
    <r>
      <rPr>
        <sz val="12"/>
        <rFont val="华文中宋"/>
        <family val="3"/>
        <charset val="134"/>
      </rPr>
      <t>花白</t>
    </r>
    <phoneticPr fontId="4" type="noConversion"/>
  </si>
  <si>
    <r>
      <rPr>
        <sz val="12"/>
        <rFont val="华文中宋"/>
        <family val="3"/>
        <charset val="134"/>
      </rPr>
      <t>苏试</t>
    </r>
    <r>
      <rPr>
        <sz val="12"/>
        <rFont val="Times New Roman"/>
        <family val="1"/>
      </rPr>
      <t>81406</t>
    </r>
  </si>
  <si>
    <t>691.1~869.3</t>
  </si>
  <si>
    <r>
      <rPr>
        <sz val="12"/>
        <rFont val="华文中宋"/>
        <family val="3"/>
        <charset val="134"/>
      </rPr>
      <t>不显著</t>
    </r>
    <r>
      <rPr>
        <sz val="12"/>
        <rFont val="Times New Roman"/>
        <family val="1"/>
      </rPr>
      <t xml:space="preserve"> </t>
    </r>
  </si>
  <si>
    <t>5/3</t>
  </si>
  <si>
    <t>607.3~910.8</t>
    <phoneticPr fontId="4" type="noConversion"/>
  </si>
  <si>
    <r>
      <rPr>
        <sz val="12"/>
        <rFont val="华文中宋"/>
        <family val="3"/>
        <charset val="134"/>
      </rPr>
      <t>红白</t>
    </r>
    <phoneticPr fontId="4" type="noConversion"/>
  </si>
  <si>
    <r>
      <rPr>
        <b/>
        <sz val="12"/>
        <rFont val="华文中宋"/>
        <family val="3"/>
        <charset val="134"/>
      </rPr>
      <t>红白</t>
    </r>
    <phoneticPr fontId="4" type="noConversion"/>
  </si>
  <si>
    <t>629.2~1124.4</t>
  </si>
  <si>
    <t>8/3</t>
  </si>
  <si>
    <r>
      <rPr>
        <sz val="12"/>
        <rFont val="华文中宋"/>
        <family val="3"/>
        <charset val="134"/>
      </rPr>
      <t>锥</t>
    </r>
    <phoneticPr fontId="4" type="noConversion"/>
  </si>
  <si>
    <r>
      <rPr>
        <sz val="12"/>
        <rFont val="华文中宋"/>
        <family val="3"/>
        <charset val="134"/>
      </rPr>
      <t>糯质</t>
    </r>
    <phoneticPr fontId="4" type="noConversion"/>
  </si>
  <si>
    <r>
      <rPr>
        <sz val="12"/>
        <rFont val="华文中宋"/>
        <family val="3"/>
        <charset val="134"/>
      </rPr>
      <t>苏玉糯</t>
    </r>
    <r>
      <rPr>
        <sz val="12"/>
        <rFont val="Times New Roman"/>
        <family val="1"/>
      </rPr>
      <t>5</t>
    </r>
    <r>
      <rPr>
        <sz val="12"/>
        <rFont val="华文中宋"/>
        <family val="3"/>
        <charset val="134"/>
      </rPr>
      <t>号</t>
    </r>
    <r>
      <rPr>
        <sz val="12"/>
        <rFont val="Times New Roman"/>
        <family val="1"/>
      </rPr>
      <t>(CK)</t>
    </r>
  </si>
  <si>
    <t>660.0~869.6</t>
    <phoneticPr fontId="4" type="noConversion"/>
  </si>
  <si>
    <r>
      <rPr>
        <sz val="12"/>
        <rFont val="华文中宋"/>
        <family val="3"/>
        <charset val="134"/>
      </rPr>
      <t>白</t>
    </r>
    <phoneticPr fontId="4" type="noConversion"/>
  </si>
  <si>
    <r>
      <rPr>
        <sz val="12"/>
        <rFont val="华文中宋"/>
        <family val="3"/>
        <charset val="134"/>
      </rPr>
      <t>白</t>
    </r>
    <phoneticPr fontId="4" type="noConversion"/>
  </si>
  <si>
    <r>
      <t>17</t>
    </r>
    <r>
      <rPr>
        <sz val="12"/>
        <rFont val="华文中宋"/>
        <family val="3"/>
        <charset val="134"/>
      </rPr>
      <t>糯生</t>
    </r>
    <phoneticPr fontId="4" type="noConversion"/>
  </si>
  <si>
    <t>620.7~1064.4</t>
  </si>
  <si>
    <t>LY1312</t>
    <phoneticPr fontId="4" type="noConversion"/>
  </si>
  <si>
    <t xml:space="preserve">LY1312 </t>
  </si>
  <si>
    <t>-</t>
    <phoneticPr fontId="4" type="noConversion"/>
  </si>
  <si>
    <t>LY1312</t>
    <phoneticPr fontId="4" type="noConversion"/>
  </si>
  <si>
    <r>
      <rPr>
        <sz val="12"/>
        <rFont val="华文中宋"/>
        <family val="3"/>
        <charset val="134"/>
      </rPr>
      <t>保丰</t>
    </r>
    <phoneticPr fontId="4" type="noConversion"/>
  </si>
  <si>
    <r>
      <rPr>
        <sz val="12"/>
        <rFont val="华文中宋"/>
        <family val="3"/>
        <charset val="134"/>
      </rPr>
      <t>丰县</t>
    </r>
    <phoneticPr fontId="4" type="noConversion"/>
  </si>
  <si>
    <r>
      <rPr>
        <sz val="12"/>
        <rFont val="华文中宋"/>
        <family val="3"/>
        <charset val="134"/>
      </rPr>
      <t>沭阳</t>
    </r>
    <phoneticPr fontId="4" type="noConversion"/>
  </si>
  <si>
    <r>
      <rPr>
        <sz val="12"/>
        <rFont val="华文中宋"/>
        <family val="3"/>
        <charset val="134"/>
      </rPr>
      <t>丰县</t>
    </r>
  </si>
  <si>
    <r>
      <rPr>
        <sz val="12"/>
        <rFont val="华文中宋"/>
        <family val="3"/>
        <charset val="134"/>
      </rPr>
      <t>宿迁</t>
    </r>
    <phoneticPr fontId="4" type="noConversion"/>
  </si>
  <si>
    <r>
      <t>15</t>
    </r>
    <r>
      <rPr>
        <sz val="12"/>
        <rFont val="宋体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</si>
  <si>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岗埠</t>
    </r>
  </si>
  <si>
    <r>
      <rPr>
        <sz val="12"/>
        <rFont val="华文中宋"/>
        <family val="3"/>
        <charset val="134"/>
      </rPr>
      <t>淮安</t>
    </r>
  </si>
  <si>
    <r>
      <rPr>
        <sz val="12"/>
        <rFont val="华文中宋"/>
        <family val="3"/>
        <charset val="134"/>
      </rPr>
      <t>金色天华</t>
    </r>
  </si>
  <si>
    <r>
      <t>16</t>
    </r>
    <r>
      <rPr>
        <sz val="12"/>
        <rFont val="宋体"/>
        <family val="3"/>
        <charset val="134"/>
      </rPr>
      <t>年区试</t>
    </r>
    <phoneticPr fontId="4" type="noConversion"/>
  </si>
  <si>
    <r>
      <t>17</t>
    </r>
    <r>
      <rPr>
        <sz val="12"/>
        <rFont val="宋体"/>
        <family val="3"/>
        <charset val="134"/>
      </rPr>
      <t>年生试</t>
    </r>
    <phoneticPr fontId="4" type="noConversion"/>
  </si>
  <si>
    <r>
      <t>17</t>
    </r>
    <r>
      <rPr>
        <sz val="12"/>
        <rFont val="宋体"/>
        <family val="3"/>
        <charset val="134"/>
      </rPr>
      <t>年生试</t>
    </r>
    <phoneticPr fontId="4" type="noConversion"/>
  </si>
  <si>
    <r>
      <rPr>
        <sz val="12"/>
        <rFont val="华文中宋"/>
        <family val="3"/>
        <charset val="134"/>
      </rPr>
      <t>神农大丰</t>
    </r>
    <phoneticPr fontId="4" type="noConversion"/>
  </si>
  <si>
    <r>
      <rPr>
        <b/>
        <sz val="12"/>
        <rFont val="华文中宋"/>
        <family val="3"/>
        <charset val="134"/>
      </rPr>
      <t>品种名称</t>
    </r>
  </si>
  <si>
    <r>
      <rPr>
        <b/>
        <sz val="12"/>
        <rFont val="华文中宋"/>
        <family val="3"/>
        <charset val="134"/>
      </rPr>
      <t>年份</t>
    </r>
  </si>
  <si>
    <r>
      <rPr>
        <b/>
        <sz val="12"/>
        <rFont val="华文中宋"/>
        <family val="3"/>
        <charset val="134"/>
      </rPr>
      <t>试点</t>
    </r>
  </si>
  <si>
    <r>
      <rPr>
        <b/>
        <sz val="12"/>
        <rFont val="华文中宋"/>
        <family val="3"/>
        <charset val="134"/>
      </rPr>
      <t>品种名称</t>
    </r>
    <r>
      <rPr>
        <b/>
        <sz val="12"/>
        <rFont val="Times New Roman"/>
        <family val="1"/>
      </rPr>
      <t>/</t>
    </r>
    <r>
      <rPr>
        <b/>
        <sz val="12"/>
        <rFont val="华文中宋"/>
        <family val="3"/>
        <charset val="134"/>
      </rPr>
      <t>代码</t>
    </r>
    <phoneticPr fontId="4" type="noConversion"/>
  </si>
  <si>
    <r>
      <rPr>
        <b/>
        <sz val="12"/>
        <rFont val="华文中宋"/>
        <family val="3"/>
        <charset val="134"/>
      </rPr>
      <t>全生育期</t>
    </r>
    <r>
      <rPr>
        <b/>
        <sz val="12"/>
        <rFont val="Times New Roman"/>
        <family val="1"/>
      </rPr>
      <t>(</t>
    </r>
    <r>
      <rPr>
        <b/>
        <sz val="12"/>
        <rFont val="华文中宋"/>
        <family val="3"/>
        <charset val="134"/>
      </rPr>
      <t>天</t>
    </r>
    <r>
      <rPr>
        <b/>
        <sz val="12"/>
        <rFont val="Times New Roman"/>
        <family val="1"/>
      </rPr>
      <t>)</t>
    </r>
  </si>
  <si>
    <r>
      <rPr>
        <b/>
        <sz val="12"/>
        <rFont val="华文中宋"/>
        <family val="3"/>
        <charset val="134"/>
      </rPr>
      <t>株高</t>
    </r>
    <r>
      <rPr>
        <b/>
        <sz val="12"/>
        <rFont val="Times New Roman"/>
        <family val="1"/>
      </rPr>
      <t>(cm)</t>
    </r>
  </si>
  <si>
    <r>
      <rPr>
        <b/>
        <sz val="12"/>
        <rFont val="华文中宋"/>
        <family val="3"/>
        <charset val="134"/>
      </rPr>
      <t>穗位高</t>
    </r>
    <r>
      <rPr>
        <b/>
        <sz val="12"/>
        <rFont val="Times New Roman"/>
        <family val="1"/>
      </rPr>
      <t>(cm)</t>
    </r>
  </si>
  <si>
    <r>
      <rPr>
        <b/>
        <sz val="12"/>
        <rFont val="华文中宋"/>
        <family val="3"/>
        <charset val="134"/>
      </rPr>
      <t>株型</t>
    </r>
  </si>
  <si>
    <r>
      <rPr>
        <b/>
        <sz val="12"/>
        <rFont val="华文中宋"/>
        <family val="3"/>
        <charset val="134"/>
      </rPr>
      <t>双穗率（</t>
    </r>
    <r>
      <rPr>
        <b/>
        <sz val="12"/>
        <rFont val="Times New Roman"/>
        <family val="1"/>
      </rPr>
      <t>%)</t>
    </r>
  </si>
  <si>
    <r>
      <rPr>
        <b/>
        <sz val="12"/>
        <rFont val="华文中宋"/>
        <family val="3"/>
        <charset val="134"/>
      </rPr>
      <t>空秆率（</t>
    </r>
    <r>
      <rPr>
        <b/>
        <sz val="12"/>
        <rFont val="Times New Roman"/>
        <family val="1"/>
      </rPr>
      <t>%)</t>
    </r>
  </si>
  <si>
    <r>
      <rPr>
        <b/>
        <sz val="12"/>
        <rFont val="华文中宋"/>
        <family val="3"/>
        <charset val="134"/>
      </rPr>
      <t>倒伏率（</t>
    </r>
    <r>
      <rPr>
        <b/>
        <sz val="12"/>
        <rFont val="Times New Roman"/>
        <family val="1"/>
      </rPr>
      <t>%)</t>
    </r>
  </si>
  <si>
    <r>
      <rPr>
        <b/>
        <sz val="12"/>
        <rFont val="华文中宋"/>
        <family val="3"/>
        <charset val="134"/>
      </rPr>
      <t>穗长</t>
    </r>
    <r>
      <rPr>
        <b/>
        <sz val="12"/>
        <rFont val="Times New Roman"/>
        <family val="1"/>
      </rPr>
      <t>(cm)</t>
    </r>
  </si>
  <si>
    <r>
      <rPr>
        <b/>
        <sz val="12"/>
        <rFont val="华文中宋"/>
        <family val="3"/>
        <charset val="134"/>
      </rPr>
      <t>穗粗</t>
    </r>
    <r>
      <rPr>
        <b/>
        <sz val="12"/>
        <rFont val="Times New Roman"/>
        <family val="1"/>
      </rPr>
      <t>(cm)</t>
    </r>
  </si>
  <si>
    <r>
      <rPr>
        <b/>
        <sz val="12"/>
        <rFont val="华文中宋"/>
        <family val="3"/>
        <charset val="134"/>
      </rPr>
      <t>秃尖长</t>
    </r>
    <r>
      <rPr>
        <b/>
        <sz val="12"/>
        <rFont val="Times New Roman"/>
        <family val="1"/>
      </rPr>
      <t>(cm)</t>
    </r>
  </si>
  <si>
    <r>
      <rPr>
        <b/>
        <sz val="12"/>
        <rFont val="华文中宋"/>
        <family val="3"/>
        <charset val="134"/>
      </rPr>
      <t>穗型</t>
    </r>
  </si>
  <si>
    <r>
      <rPr>
        <b/>
        <sz val="12"/>
        <rFont val="华文中宋"/>
        <family val="3"/>
        <charset val="134"/>
      </rPr>
      <t>穗行数</t>
    </r>
  </si>
  <si>
    <r>
      <rPr>
        <b/>
        <sz val="12"/>
        <rFont val="华文中宋"/>
        <family val="3"/>
        <charset val="134"/>
      </rPr>
      <t>行粒数</t>
    </r>
  </si>
  <si>
    <r>
      <rPr>
        <b/>
        <sz val="12"/>
        <rFont val="华文中宋"/>
        <family val="3"/>
        <charset val="134"/>
      </rPr>
      <t>粒型</t>
    </r>
  </si>
  <si>
    <r>
      <rPr>
        <b/>
        <sz val="12"/>
        <rFont val="华文中宋"/>
        <family val="3"/>
        <charset val="134"/>
      </rPr>
      <t>粒色</t>
    </r>
  </si>
  <si>
    <r>
      <rPr>
        <b/>
        <sz val="12"/>
        <rFont val="华文中宋"/>
        <family val="3"/>
        <charset val="134"/>
      </rPr>
      <t>千粒重（</t>
    </r>
    <r>
      <rPr>
        <b/>
        <sz val="12"/>
        <rFont val="Times New Roman"/>
        <family val="1"/>
      </rPr>
      <t>g)</t>
    </r>
  </si>
  <si>
    <r>
      <rPr>
        <b/>
        <sz val="12"/>
        <rFont val="华文中宋"/>
        <family val="3"/>
        <charset val="134"/>
      </rPr>
      <t>出籽率（</t>
    </r>
    <r>
      <rPr>
        <b/>
        <sz val="12"/>
        <rFont val="Times New Roman"/>
        <family val="1"/>
      </rPr>
      <t>%)</t>
    </r>
  </si>
  <si>
    <r>
      <rPr>
        <b/>
        <sz val="12"/>
        <rFont val="华文中宋"/>
        <family val="3"/>
        <charset val="134"/>
      </rPr>
      <t>大斑病级</t>
    </r>
  </si>
  <si>
    <r>
      <rPr>
        <b/>
        <sz val="12"/>
        <rFont val="华文中宋"/>
        <family val="3"/>
        <charset val="134"/>
      </rPr>
      <t>抗性评价</t>
    </r>
  </si>
  <si>
    <r>
      <rPr>
        <b/>
        <sz val="12"/>
        <rFont val="华文中宋"/>
        <family val="3"/>
        <charset val="134"/>
      </rPr>
      <t>小斑病级</t>
    </r>
  </si>
  <si>
    <r>
      <rPr>
        <b/>
        <sz val="12"/>
        <rFont val="华文中宋"/>
        <family val="3"/>
        <charset val="134"/>
      </rPr>
      <t>纹枯病级</t>
    </r>
  </si>
  <si>
    <r>
      <rPr>
        <b/>
        <sz val="12"/>
        <rFont val="华文中宋"/>
        <family val="3"/>
        <charset val="134"/>
      </rPr>
      <t>青枯级</t>
    </r>
  </si>
  <si>
    <r>
      <rPr>
        <b/>
        <sz val="12"/>
        <rFont val="华文中宋"/>
        <family val="3"/>
        <charset val="134"/>
      </rPr>
      <t>粗缩病级</t>
    </r>
  </si>
  <si>
    <r>
      <rPr>
        <b/>
        <sz val="12"/>
        <rFont val="华文中宋"/>
        <family val="3"/>
        <charset val="134"/>
      </rPr>
      <t>玉米螟病级</t>
    </r>
  </si>
  <si>
    <r>
      <rPr>
        <b/>
        <sz val="12"/>
        <rFont val="华文中宋"/>
        <family val="3"/>
        <charset val="134"/>
      </rPr>
      <t>小区产量</t>
    </r>
    <r>
      <rPr>
        <b/>
        <sz val="12"/>
        <rFont val="Times New Roman"/>
        <family val="1"/>
      </rPr>
      <t>(1)</t>
    </r>
  </si>
  <si>
    <r>
      <rPr>
        <b/>
        <sz val="12"/>
        <rFont val="华文中宋"/>
        <family val="3"/>
        <charset val="134"/>
      </rPr>
      <t>小区产量</t>
    </r>
    <r>
      <rPr>
        <b/>
        <sz val="12"/>
        <rFont val="Times New Roman"/>
        <family val="1"/>
      </rPr>
      <t>(kg2)</t>
    </r>
  </si>
  <si>
    <r>
      <rPr>
        <b/>
        <sz val="12"/>
        <rFont val="华文中宋"/>
        <family val="3"/>
        <charset val="134"/>
      </rPr>
      <t>小区产量</t>
    </r>
    <r>
      <rPr>
        <b/>
        <sz val="12"/>
        <rFont val="Times New Roman"/>
        <family val="1"/>
      </rPr>
      <t>(3)</t>
    </r>
  </si>
  <si>
    <r>
      <rPr>
        <b/>
        <sz val="12"/>
        <rFont val="华文中宋"/>
        <family val="3"/>
        <charset val="134"/>
      </rPr>
      <t>小区产量平均（</t>
    </r>
    <r>
      <rPr>
        <b/>
        <sz val="12"/>
        <rFont val="Times New Roman"/>
        <family val="1"/>
      </rPr>
      <t>kg)</t>
    </r>
  </si>
  <si>
    <r>
      <rPr>
        <b/>
        <sz val="12"/>
        <rFont val="华文中宋"/>
        <family val="3"/>
        <charset val="134"/>
      </rPr>
      <t>折合亩产</t>
    </r>
    <r>
      <rPr>
        <b/>
        <sz val="12"/>
        <rFont val="Times New Roman"/>
        <family val="1"/>
      </rPr>
      <t>(kg)</t>
    </r>
  </si>
  <si>
    <r>
      <rPr>
        <b/>
        <sz val="12"/>
        <rFont val="华文中宋"/>
        <family val="3"/>
        <charset val="134"/>
      </rPr>
      <t>较</t>
    </r>
    <r>
      <rPr>
        <b/>
        <sz val="12"/>
        <rFont val="Times New Roman"/>
        <family val="1"/>
      </rPr>
      <t>ck±%</t>
    </r>
    <phoneticPr fontId="4" type="noConversion"/>
  </si>
  <si>
    <r>
      <rPr>
        <b/>
        <sz val="12"/>
        <rFont val="华文中宋"/>
        <family val="3"/>
        <charset val="134"/>
      </rPr>
      <t>产量位次</t>
    </r>
    <phoneticPr fontId="4" type="noConversion"/>
  </si>
  <si>
    <r>
      <t>15</t>
    </r>
    <r>
      <rPr>
        <sz val="12"/>
        <rFont val="华文中宋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</si>
  <si>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圆筒</t>
    </r>
  </si>
  <si>
    <r>
      <rPr>
        <sz val="12"/>
        <rFont val="华文中宋"/>
        <family val="3"/>
        <charset val="134"/>
      </rPr>
      <t>东辛</t>
    </r>
    <phoneticPr fontId="4" type="noConversion"/>
  </si>
  <si>
    <r>
      <rPr>
        <sz val="12"/>
        <rFont val="华文中宋"/>
        <family val="3"/>
        <charset val="134"/>
      </rPr>
      <t>丰县</t>
    </r>
    <phoneticPr fontId="4" type="noConversion"/>
  </si>
  <si>
    <r>
      <rPr>
        <sz val="12"/>
        <rFont val="华文中宋"/>
        <family val="3"/>
        <charset val="134"/>
      </rPr>
      <t>淮安</t>
    </r>
    <phoneticPr fontId="4" type="noConversion"/>
  </si>
  <si>
    <r>
      <rPr>
        <sz val="12"/>
        <rFont val="华文中宋"/>
        <family val="3"/>
        <charset val="134"/>
      </rPr>
      <t>神农大丰</t>
    </r>
    <phoneticPr fontId="4" type="noConversion"/>
  </si>
  <si>
    <r>
      <rPr>
        <sz val="12"/>
        <rFont val="华文中宋"/>
        <family val="3"/>
        <charset val="134"/>
      </rPr>
      <t>沭阳</t>
    </r>
    <phoneticPr fontId="4" type="noConversion"/>
  </si>
  <si>
    <r>
      <rPr>
        <sz val="12"/>
        <rFont val="华文中宋"/>
        <family val="3"/>
        <charset val="134"/>
      </rPr>
      <t>宿迁</t>
    </r>
  </si>
  <si>
    <r>
      <t>16</t>
    </r>
    <r>
      <rPr>
        <sz val="12"/>
        <rFont val="华文中宋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</si>
  <si>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保丰</t>
    </r>
    <phoneticPr fontId="4" type="noConversion"/>
  </si>
  <si>
    <r>
      <rPr>
        <sz val="12"/>
        <rFont val="华文中宋"/>
        <family val="3"/>
        <charset val="134"/>
      </rPr>
      <t>半松散</t>
    </r>
  </si>
  <si>
    <r>
      <rPr>
        <sz val="12"/>
        <rFont val="华文中宋"/>
        <family val="3"/>
        <charset val="134"/>
      </rPr>
      <t>神农</t>
    </r>
    <phoneticPr fontId="4" type="noConversion"/>
  </si>
  <si>
    <r>
      <rPr>
        <sz val="12"/>
        <rFont val="华文中宋"/>
        <family val="3"/>
        <charset val="134"/>
      </rPr>
      <t>长筒</t>
    </r>
  </si>
  <si>
    <r>
      <rPr>
        <sz val="12"/>
        <rFont val="华文中宋"/>
        <family val="3"/>
        <charset val="134"/>
      </rPr>
      <t>橙黄</t>
    </r>
  </si>
  <si>
    <r>
      <rPr>
        <sz val="12"/>
        <rFont val="华文中宋"/>
        <family val="3"/>
        <charset val="134"/>
      </rPr>
      <t>马齿</t>
    </r>
  </si>
  <si>
    <r>
      <rPr>
        <sz val="12"/>
        <rFont val="华文中宋"/>
        <family val="3"/>
        <charset val="134"/>
      </rPr>
      <t>睢宁</t>
    </r>
    <phoneticPr fontId="4" type="noConversion"/>
  </si>
  <si>
    <r>
      <rPr>
        <sz val="12"/>
        <rFont val="华文中宋"/>
        <family val="3"/>
        <charset val="134"/>
      </rPr>
      <t>中间</t>
    </r>
  </si>
  <si>
    <r>
      <rPr>
        <sz val="12"/>
        <rFont val="华文中宋"/>
        <family val="3"/>
        <charset val="134"/>
      </rPr>
      <t>宿迁</t>
    </r>
    <phoneticPr fontId="4" type="noConversion"/>
  </si>
  <si>
    <r>
      <t>17</t>
    </r>
    <r>
      <rPr>
        <sz val="12"/>
        <rFont val="华文中宋"/>
        <family val="3"/>
        <charset val="134"/>
      </rPr>
      <t>年生试</t>
    </r>
    <phoneticPr fontId="4" type="noConversion"/>
  </si>
  <si>
    <r>
      <rPr>
        <sz val="12"/>
        <rFont val="华文中宋"/>
        <family val="3"/>
        <charset val="134"/>
      </rPr>
      <t>滨海</t>
    </r>
    <phoneticPr fontId="4" type="noConversion"/>
  </si>
  <si>
    <r>
      <rPr>
        <sz val="12"/>
        <rFont val="华文中宋"/>
        <family val="3"/>
        <charset val="134"/>
      </rPr>
      <t>东海</t>
    </r>
    <phoneticPr fontId="4" type="noConversion"/>
  </si>
  <si>
    <r>
      <rPr>
        <sz val="12"/>
        <rFont val="华文中宋"/>
        <family val="3"/>
        <charset val="134"/>
      </rPr>
      <t>岗埠</t>
    </r>
    <phoneticPr fontId="4" type="noConversion"/>
  </si>
  <si>
    <r>
      <rPr>
        <sz val="12"/>
        <rFont val="华文中宋"/>
        <family val="3"/>
        <charset val="134"/>
      </rPr>
      <t>金色天华</t>
    </r>
    <phoneticPr fontId="4" type="noConversion"/>
  </si>
  <si>
    <r>
      <rPr>
        <sz val="12"/>
        <rFont val="华文中宋"/>
        <family val="3"/>
        <charset val="134"/>
      </rPr>
      <t>松散</t>
    </r>
  </si>
  <si>
    <r>
      <rPr>
        <sz val="12"/>
        <rFont val="华文中宋"/>
        <family val="3"/>
        <charset val="134"/>
      </rPr>
      <t>瑞华</t>
    </r>
    <phoneticPr fontId="4" type="noConversion"/>
  </si>
  <si>
    <r>
      <rPr>
        <sz val="12"/>
        <rFont val="华文中宋"/>
        <family val="3"/>
        <charset val="134"/>
      </rPr>
      <t>宿迁所</t>
    </r>
    <phoneticPr fontId="4" type="noConversion"/>
  </si>
  <si>
    <r>
      <rPr>
        <sz val="12"/>
        <rFont val="华文中宋"/>
        <family val="3"/>
        <charset val="134"/>
      </rPr>
      <t>短锥</t>
    </r>
  </si>
  <si>
    <r>
      <rPr>
        <sz val="12"/>
        <rFont val="华文中宋"/>
        <family val="3"/>
        <charset val="134"/>
      </rPr>
      <t>徐州</t>
    </r>
    <phoneticPr fontId="4" type="noConversion"/>
  </si>
  <si>
    <r>
      <rPr>
        <sz val="12"/>
        <rFont val="华文中宋"/>
        <family val="3"/>
        <charset val="134"/>
      </rPr>
      <t>保玉</t>
    </r>
    <r>
      <rPr>
        <sz val="12"/>
        <rFont val="Times New Roman"/>
        <family val="1"/>
      </rPr>
      <t>13309</t>
    </r>
    <phoneticPr fontId="4" type="noConversion"/>
  </si>
  <si>
    <r>
      <t>15</t>
    </r>
    <r>
      <rPr>
        <sz val="12"/>
        <rFont val="华文中宋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</si>
  <si>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浅黄</t>
    </r>
  </si>
  <si>
    <r>
      <rPr>
        <sz val="12"/>
        <rFont val="华文中宋"/>
        <family val="3"/>
        <charset val="134"/>
      </rPr>
      <t>黄白</t>
    </r>
  </si>
  <si>
    <r>
      <rPr>
        <sz val="12"/>
        <rFont val="华文中宋"/>
        <family val="3"/>
        <charset val="134"/>
      </rPr>
      <t>半平展</t>
    </r>
  </si>
  <si>
    <r>
      <rPr>
        <sz val="12"/>
        <rFont val="华文中宋"/>
        <family val="3"/>
        <charset val="134"/>
      </rPr>
      <t>桔黄</t>
    </r>
  </si>
  <si>
    <r>
      <t>16</t>
    </r>
    <r>
      <rPr>
        <sz val="12"/>
        <rFont val="华文中宋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</si>
  <si>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连试</t>
    </r>
    <r>
      <rPr>
        <sz val="12"/>
        <rFont val="Times New Roman"/>
        <family val="1"/>
      </rPr>
      <t>12-76</t>
    </r>
    <phoneticPr fontId="4" type="noConversion"/>
  </si>
  <si>
    <r>
      <rPr>
        <sz val="10.5"/>
        <rFont val="华文中宋"/>
        <family val="3"/>
        <charset val="134"/>
      </rPr>
      <t>紧凑</t>
    </r>
  </si>
  <si>
    <r>
      <rPr>
        <sz val="12"/>
        <rFont val="华文中宋"/>
        <family val="3"/>
        <charset val="134"/>
      </rPr>
      <t>桔红</t>
    </r>
  </si>
  <si>
    <r>
      <t>17</t>
    </r>
    <r>
      <rPr>
        <sz val="12"/>
        <rFont val="华文中宋"/>
        <family val="3"/>
        <charset val="134"/>
      </rPr>
      <t>年生试</t>
    </r>
    <phoneticPr fontId="4" type="noConversion"/>
  </si>
  <si>
    <r>
      <rPr>
        <sz val="12"/>
        <rFont val="华文中宋"/>
        <family val="3"/>
        <charset val="134"/>
      </rPr>
      <t>连试</t>
    </r>
    <r>
      <rPr>
        <sz val="12"/>
        <rFont val="Times New Roman"/>
        <family val="1"/>
      </rPr>
      <t xml:space="preserve">12-76 </t>
    </r>
  </si>
  <si>
    <r>
      <rPr>
        <sz val="12"/>
        <rFont val="华文中宋"/>
        <family val="3"/>
        <charset val="134"/>
      </rPr>
      <t>明玉</t>
    </r>
    <r>
      <rPr>
        <sz val="12"/>
        <rFont val="Times New Roman"/>
        <family val="1"/>
      </rPr>
      <t>1301</t>
    </r>
    <phoneticPr fontId="4" type="noConversion"/>
  </si>
  <si>
    <r>
      <rPr>
        <sz val="10.5"/>
        <rFont val="华文中宋"/>
        <family val="3"/>
        <charset val="134"/>
      </rPr>
      <t>半紧凑</t>
    </r>
  </si>
  <si>
    <r>
      <rPr>
        <sz val="12"/>
        <rFont val="华文中宋"/>
        <family val="3"/>
        <charset val="134"/>
      </rPr>
      <t>棒</t>
    </r>
  </si>
  <si>
    <r>
      <rPr>
        <sz val="12"/>
        <rFont val="华文中宋"/>
        <family val="3"/>
        <charset val="134"/>
      </rPr>
      <t>郑单</t>
    </r>
    <r>
      <rPr>
        <sz val="12"/>
        <rFont val="Times New Roman"/>
        <family val="1"/>
      </rPr>
      <t>958(CK)</t>
    </r>
    <phoneticPr fontId="4" type="noConversion"/>
  </si>
  <si>
    <r>
      <rPr>
        <sz val="12"/>
        <rFont val="华文中宋"/>
        <family val="3"/>
        <charset val="134"/>
      </rPr>
      <t>筒</t>
    </r>
    <phoneticPr fontId="4" type="noConversion"/>
  </si>
  <si>
    <r>
      <rPr>
        <b/>
        <sz val="12"/>
        <rFont val="宋体"/>
        <family val="3"/>
        <charset val="134"/>
      </rPr>
      <t>鲜出籽率（</t>
    </r>
    <r>
      <rPr>
        <b/>
        <sz val="12"/>
        <rFont val="Times New Roman"/>
        <family val="1"/>
      </rPr>
      <t>%)</t>
    </r>
    <phoneticPr fontId="4" type="noConversion"/>
  </si>
  <si>
    <r>
      <rPr>
        <b/>
        <sz val="12"/>
        <rFont val="宋体"/>
        <family val="3"/>
        <charset val="134"/>
      </rPr>
      <t>千粒鲜重（</t>
    </r>
    <r>
      <rPr>
        <b/>
        <sz val="12"/>
        <rFont val="Times New Roman"/>
        <family val="1"/>
      </rPr>
      <t>g)</t>
    </r>
    <phoneticPr fontId="4" type="noConversion"/>
  </si>
  <si>
    <r>
      <rPr>
        <sz val="12"/>
        <rFont val="宋体"/>
        <family val="3"/>
        <charset val="134"/>
      </rPr>
      <t>苏玉糯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号</t>
    </r>
    <r>
      <rPr>
        <sz val="12"/>
        <rFont val="Times New Roman"/>
        <family val="1"/>
      </rPr>
      <t>(CK)</t>
    </r>
  </si>
  <si>
    <r>
      <rPr>
        <sz val="12"/>
        <rFont val="宋体"/>
        <family val="3"/>
        <charset val="134"/>
      </rPr>
      <t>苏试</t>
    </r>
    <r>
      <rPr>
        <sz val="12"/>
        <rFont val="Times New Roman"/>
        <family val="1"/>
      </rPr>
      <t>81406</t>
    </r>
  </si>
  <si>
    <r>
      <rPr>
        <b/>
        <sz val="12"/>
        <rFont val="宋体"/>
        <family val="3"/>
        <charset val="134"/>
      </rPr>
      <t>全生育期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天</t>
    </r>
    <r>
      <rPr>
        <b/>
        <sz val="12"/>
        <rFont val="Times New Roman"/>
        <family val="1"/>
      </rPr>
      <t>)</t>
    </r>
  </si>
  <si>
    <r>
      <rPr>
        <b/>
        <sz val="12"/>
        <rFont val="宋体"/>
        <family val="3"/>
        <charset val="134"/>
      </rPr>
      <t>株高</t>
    </r>
    <r>
      <rPr>
        <b/>
        <sz val="12"/>
        <rFont val="Times New Roman"/>
        <family val="1"/>
      </rPr>
      <t>(cm)</t>
    </r>
  </si>
  <si>
    <r>
      <rPr>
        <b/>
        <sz val="12"/>
        <rFont val="宋体"/>
        <family val="3"/>
        <charset val="134"/>
      </rPr>
      <t>穗位高</t>
    </r>
    <r>
      <rPr>
        <b/>
        <sz val="12"/>
        <rFont val="Times New Roman"/>
        <family val="1"/>
      </rPr>
      <t>(cm)</t>
    </r>
  </si>
  <si>
    <r>
      <rPr>
        <b/>
        <sz val="12"/>
        <rFont val="宋体"/>
        <family val="3"/>
        <charset val="134"/>
      </rPr>
      <t>株型</t>
    </r>
    <phoneticPr fontId="4" type="noConversion"/>
  </si>
  <si>
    <r>
      <rPr>
        <b/>
        <sz val="12"/>
        <rFont val="宋体"/>
        <family val="3"/>
        <charset val="134"/>
      </rPr>
      <t>双穗率（</t>
    </r>
    <r>
      <rPr>
        <b/>
        <sz val="12"/>
        <rFont val="Times New Roman"/>
        <family val="1"/>
      </rPr>
      <t>%)</t>
    </r>
  </si>
  <si>
    <r>
      <rPr>
        <b/>
        <sz val="12"/>
        <rFont val="宋体"/>
        <family val="3"/>
        <charset val="134"/>
      </rPr>
      <t>空秆率（</t>
    </r>
    <r>
      <rPr>
        <b/>
        <sz val="12"/>
        <rFont val="Times New Roman"/>
        <family val="1"/>
      </rPr>
      <t>%)</t>
    </r>
  </si>
  <si>
    <r>
      <rPr>
        <b/>
        <sz val="12"/>
        <rFont val="宋体"/>
        <family val="3"/>
        <charset val="134"/>
      </rPr>
      <t>倒伏率（</t>
    </r>
    <r>
      <rPr>
        <b/>
        <sz val="12"/>
        <rFont val="Times New Roman"/>
        <family val="1"/>
      </rPr>
      <t>%)</t>
    </r>
  </si>
  <si>
    <r>
      <rPr>
        <b/>
        <sz val="12"/>
        <rFont val="宋体"/>
        <family val="3"/>
        <charset val="134"/>
      </rPr>
      <t>穗长</t>
    </r>
    <r>
      <rPr>
        <b/>
        <sz val="12"/>
        <rFont val="Times New Roman"/>
        <family val="1"/>
      </rPr>
      <t>(cm)</t>
    </r>
  </si>
  <si>
    <r>
      <rPr>
        <b/>
        <sz val="12"/>
        <rFont val="宋体"/>
        <family val="3"/>
        <charset val="134"/>
      </rPr>
      <t>穗粗</t>
    </r>
    <r>
      <rPr>
        <b/>
        <sz val="12"/>
        <rFont val="Times New Roman"/>
        <family val="1"/>
      </rPr>
      <t>(cm)</t>
    </r>
  </si>
  <si>
    <r>
      <rPr>
        <b/>
        <sz val="12"/>
        <rFont val="宋体"/>
        <family val="3"/>
        <charset val="134"/>
      </rPr>
      <t>秃尖长</t>
    </r>
    <r>
      <rPr>
        <b/>
        <sz val="12"/>
        <rFont val="Times New Roman"/>
        <family val="1"/>
      </rPr>
      <t>(cm)</t>
    </r>
  </si>
  <si>
    <r>
      <rPr>
        <b/>
        <sz val="12"/>
        <rFont val="宋体"/>
        <family val="3"/>
        <charset val="134"/>
      </rPr>
      <t>小区产量</t>
    </r>
    <r>
      <rPr>
        <b/>
        <sz val="12"/>
        <rFont val="Times New Roman"/>
        <family val="1"/>
      </rPr>
      <t>(1)</t>
    </r>
  </si>
  <si>
    <r>
      <rPr>
        <b/>
        <sz val="12"/>
        <rFont val="宋体"/>
        <family val="3"/>
        <charset val="134"/>
      </rPr>
      <t>小区产量</t>
    </r>
    <r>
      <rPr>
        <b/>
        <sz val="12"/>
        <rFont val="Times New Roman"/>
        <family val="1"/>
      </rPr>
      <t>(kg2)</t>
    </r>
  </si>
  <si>
    <r>
      <rPr>
        <b/>
        <sz val="12"/>
        <rFont val="宋体"/>
        <family val="3"/>
        <charset val="134"/>
      </rPr>
      <t>小区产量平均（</t>
    </r>
    <r>
      <rPr>
        <b/>
        <sz val="12"/>
        <rFont val="Times New Roman"/>
        <family val="1"/>
      </rPr>
      <t>kg)</t>
    </r>
  </si>
  <si>
    <r>
      <rPr>
        <b/>
        <sz val="12"/>
        <rFont val="宋体"/>
        <family val="3"/>
        <charset val="134"/>
      </rPr>
      <t>折合亩产</t>
    </r>
    <r>
      <rPr>
        <b/>
        <sz val="12"/>
        <rFont val="Times New Roman"/>
        <family val="1"/>
      </rPr>
      <t>(kg)</t>
    </r>
  </si>
  <si>
    <r>
      <rPr>
        <b/>
        <sz val="12"/>
        <rFont val="宋体"/>
        <family val="3"/>
        <charset val="134"/>
      </rPr>
      <t>较</t>
    </r>
    <r>
      <rPr>
        <b/>
        <sz val="12"/>
        <rFont val="Times New Roman"/>
        <family val="1"/>
      </rPr>
      <t>ck±%</t>
    </r>
    <phoneticPr fontId="4" type="noConversion"/>
  </si>
  <si>
    <r>
      <rPr>
        <sz val="12"/>
        <rFont val="宋体"/>
        <family val="3"/>
        <charset val="134"/>
      </rPr>
      <t>晶彩糯</t>
    </r>
    <phoneticPr fontId="4" type="noConversion"/>
  </si>
  <si>
    <r>
      <rPr>
        <sz val="12"/>
        <rFont val="宋体"/>
        <family val="3"/>
        <charset val="134"/>
      </rPr>
      <t>晶彩糯</t>
    </r>
  </si>
  <si>
    <r>
      <rPr>
        <sz val="12"/>
        <rFont val="宋体"/>
        <family val="3"/>
        <charset val="134"/>
      </rPr>
      <t>半披散</t>
    </r>
    <phoneticPr fontId="4" type="noConversion"/>
  </si>
  <si>
    <r>
      <rPr>
        <sz val="12"/>
        <rFont val="宋体"/>
        <family val="3"/>
        <charset val="134"/>
      </rPr>
      <t>紫花</t>
    </r>
  </si>
  <si>
    <r>
      <rPr>
        <sz val="12"/>
        <rFont val="宋体"/>
        <family val="3"/>
        <charset val="134"/>
      </rPr>
      <t>白紫</t>
    </r>
  </si>
  <si>
    <r>
      <rPr>
        <sz val="12"/>
        <rFont val="宋体"/>
        <family val="3"/>
        <charset val="134"/>
      </rPr>
      <t>花（紫、白）</t>
    </r>
  </si>
  <si>
    <r>
      <rPr>
        <sz val="12"/>
        <rFont val="宋体"/>
        <family val="3"/>
        <charset val="134"/>
      </rPr>
      <t>圆</t>
    </r>
    <phoneticPr fontId="4" type="noConversion"/>
  </si>
  <si>
    <r>
      <rPr>
        <sz val="12"/>
        <rFont val="宋体"/>
        <family val="3"/>
        <charset val="134"/>
      </rPr>
      <t>苏试</t>
    </r>
    <r>
      <rPr>
        <sz val="12"/>
        <rFont val="Times New Roman"/>
        <family val="1"/>
      </rPr>
      <t>81406</t>
    </r>
    <phoneticPr fontId="4" type="noConversion"/>
  </si>
  <si>
    <r>
      <rPr>
        <sz val="12"/>
        <rFont val="宋体"/>
        <family val="3"/>
        <charset val="134"/>
      </rPr>
      <t>苏玉糯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号</t>
    </r>
    <r>
      <rPr>
        <sz val="12"/>
        <rFont val="Times New Roman"/>
        <family val="1"/>
      </rPr>
      <t>(CK)</t>
    </r>
    <phoneticPr fontId="4" type="noConversion"/>
  </si>
  <si>
    <r>
      <rPr>
        <sz val="12"/>
        <rFont val="宋体"/>
        <family val="3"/>
        <charset val="134"/>
      </rPr>
      <t>苏玉糯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号</t>
    </r>
    <r>
      <rPr>
        <sz val="12"/>
        <rFont val="Times New Roman"/>
        <family val="1"/>
      </rPr>
      <t>(CK)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</si>
  <si>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>半紧凑</t>
    </r>
  </si>
  <si>
    <r>
      <rPr>
        <sz val="12"/>
        <rFont val="宋体"/>
        <family val="3"/>
        <charset val="134"/>
      </rPr>
      <t>紫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白</t>
    </r>
  </si>
  <si>
    <r>
      <rPr>
        <sz val="12"/>
        <rFont val="宋体"/>
        <family val="3"/>
        <charset val="134"/>
      </rPr>
      <t>紫、白</t>
    </r>
  </si>
  <si>
    <r>
      <rPr>
        <sz val="12"/>
        <rFont val="宋体"/>
        <family val="3"/>
        <charset val="134"/>
      </rPr>
      <t>红白</t>
    </r>
    <phoneticPr fontId="4" type="noConversion"/>
  </si>
  <si>
    <r>
      <t>15</t>
    </r>
    <r>
      <rPr>
        <sz val="12"/>
        <rFont val="宋体"/>
        <family val="3"/>
        <charset val="134"/>
      </rPr>
      <t>年区试</t>
    </r>
    <phoneticPr fontId="4" type="noConversion"/>
  </si>
  <si>
    <r>
      <rPr>
        <sz val="12"/>
        <rFont val="宋体"/>
        <family val="3"/>
        <charset val="134"/>
      </rPr>
      <t>锥</t>
    </r>
    <phoneticPr fontId="4" type="noConversion"/>
  </si>
  <si>
    <r>
      <rPr>
        <sz val="12"/>
        <rFont val="宋体"/>
        <family val="3"/>
        <charset val="134"/>
      </rPr>
      <t>糯质</t>
    </r>
    <phoneticPr fontId="4" type="noConversion"/>
  </si>
  <si>
    <r>
      <rPr>
        <sz val="12"/>
        <rFont val="宋体"/>
        <family val="3"/>
        <charset val="134"/>
      </rPr>
      <t>花</t>
    </r>
    <phoneticPr fontId="4" type="noConversion"/>
  </si>
  <si>
    <r>
      <rPr>
        <sz val="12"/>
        <rFont val="宋体"/>
        <family val="3"/>
        <charset val="134"/>
      </rPr>
      <t>糯质</t>
    </r>
    <phoneticPr fontId="4" type="noConversion"/>
  </si>
  <si>
    <r>
      <rPr>
        <sz val="12"/>
        <rFont val="宋体"/>
        <family val="3"/>
        <charset val="134"/>
      </rPr>
      <t>花白</t>
    </r>
    <phoneticPr fontId="4" type="noConversion"/>
  </si>
  <si>
    <r>
      <rPr>
        <sz val="12"/>
        <rFont val="宋体"/>
        <family val="3"/>
        <charset val="134"/>
      </rPr>
      <t>苏玉糯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号</t>
    </r>
    <r>
      <rPr>
        <sz val="12"/>
        <rFont val="Times New Roman"/>
        <family val="1"/>
      </rPr>
      <t>(CK)</t>
    </r>
    <phoneticPr fontId="4" type="noConversion"/>
  </si>
  <si>
    <r>
      <rPr>
        <sz val="12"/>
        <rFont val="宋体"/>
        <family val="3"/>
        <charset val="134"/>
      </rPr>
      <t>常熟</t>
    </r>
    <phoneticPr fontId="4" type="noConversion"/>
  </si>
  <si>
    <r>
      <rPr>
        <sz val="12"/>
        <rFont val="宋体"/>
        <family val="3"/>
        <charset val="134"/>
      </rPr>
      <t>淮安</t>
    </r>
    <phoneticPr fontId="4" type="noConversion"/>
  </si>
  <si>
    <r>
      <rPr>
        <sz val="12"/>
        <rFont val="宋体"/>
        <family val="3"/>
        <charset val="134"/>
      </rPr>
      <t>连云港</t>
    </r>
    <phoneticPr fontId="4" type="noConversion"/>
  </si>
  <si>
    <r>
      <rPr>
        <sz val="12"/>
        <rFont val="宋体"/>
        <family val="3"/>
        <charset val="134"/>
      </rPr>
      <t>南京</t>
    </r>
    <phoneticPr fontId="4" type="noConversion"/>
  </si>
  <si>
    <r>
      <rPr>
        <sz val="12"/>
        <rFont val="宋体"/>
        <family val="3"/>
        <charset val="134"/>
      </rPr>
      <t>神州</t>
    </r>
    <phoneticPr fontId="4" type="noConversion"/>
  </si>
  <si>
    <r>
      <rPr>
        <sz val="12"/>
        <rFont val="宋体"/>
        <family val="3"/>
        <charset val="134"/>
      </rPr>
      <t>泰兴</t>
    </r>
    <phoneticPr fontId="4" type="noConversion"/>
  </si>
  <si>
    <r>
      <rPr>
        <sz val="12"/>
        <rFont val="宋体"/>
        <family val="3"/>
        <charset val="134"/>
      </rPr>
      <t>海门</t>
    </r>
    <phoneticPr fontId="4" type="noConversion"/>
  </si>
  <si>
    <r>
      <rPr>
        <sz val="12"/>
        <rFont val="宋体"/>
        <family val="3"/>
        <charset val="134"/>
      </rPr>
      <t>神州</t>
    </r>
    <phoneticPr fontId="4" type="noConversion"/>
  </si>
  <si>
    <r>
      <rPr>
        <sz val="12"/>
        <rFont val="宋体"/>
        <family val="3"/>
        <charset val="134"/>
      </rPr>
      <t>吴江</t>
    </r>
    <phoneticPr fontId="4" type="noConversion"/>
  </si>
  <si>
    <r>
      <rPr>
        <sz val="12"/>
        <rFont val="宋体"/>
        <family val="3"/>
        <charset val="134"/>
      </rPr>
      <t>东台</t>
    </r>
    <phoneticPr fontId="4" type="noConversion"/>
  </si>
  <si>
    <r>
      <rPr>
        <sz val="12"/>
        <rFont val="宋体"/>
        <family val="3"/>
        <charset val="134"/>
      </rPr>
      <t>如皋</t>
    </r>
    <phoneticPr fontId="4" type="noConversion"/>
  </si>
  <si>
    <r>
      <rPr>
        <sz val="12"/>
        <rFont val="宋体"/>
        <family val="3"/>
        <charset val="134"/>
      </rPr>
      <t>省院</t>
    </r>
    <phoneticPr fontId="4" type="noConversion"/>
  </si>
  <si>
    <r>
      <rPr>
        <sz val="12"/>
        <rFont val="宋体"/>
        <family val="3"/>
        <charset val="134"/>
      </rPr>
      <t>徐农</t>
    </r>
    <phoneticPr fontId="4" type="noConversion"/>
  </si>
  <si>
    <r>
      <rPr>
        <sz val="12"/>
        <rFont val="宋体"/>
        <family val="3"/>
        <charset val="134"/>
      </rPr>
      <t>常熟</t>
    </r>
    <phoneticPr fontId="4" type="noConversion"/>
  </si>
  <si>
    <r>
      <rPr>
        <sz val="12"/>
        <rFont val="宋体"/>
        <family val="3"/>
        <charset val="134"/>
      </rPr>
      <t>东台</t>
    </r>
    <phoneticPr fontId="4" type="noConversion"/>
  </si>
  <si>
    <r>
      <rPr>
        <sz val="12"/>
        <rFont val="宋体"/>
        <family val="3"/>
        <charset val="134"/>
      </rPr>
      <t>省院</t>
    </r>
    <phoneticPr fontId="4" type="noConversion"/>
  </si>
  <si>
    <r>
      <rPr>
        <sz val="12"/>
        <rFont val="宋体"/>
        <family val="3"/>
        <charset val="134"/>
      </rPr>
      <t>徐农</t>
    </r>
    <phoneticPr fontId="4" type="noConversion"/>
  </si>
  <si>
    <r>
      <rPr>
        <sz val="12"/>
        <rFont val="宋体"/>
        <family val="3"/>
        <charset val="134"/>
      </rPr>
      <t>南京</t>
    </r>
    <phoneticPr fontId="4" type="noConversion"/>
  </si>
  <si>
    <r>
      <rPr>
        <sz val="12"/>
        <rFont val="宋体"/>
        <family val="3"/>
        <charset val="134"/>
      </rPr>
      <t>如皋</t>
    </r>
    <phoneticPr fontId="4" type="noConversion"/>
  </si>
  <si>
    <r>
      <rPr>
        <sz val="12"/>
        <rFont val="华文中宋"/>
        <family val="3"/>
        <charset val="134"/>
      </rPr>
      <t>皖垦玉</t>
    </r>
    <r>
      <rPr>
        <sz val="12"/>
        <rFont val="Times New Roman"/>
        <family val="1"/>
      </rPr>
      <t>125</t>
    </r>
  </si>
  <si>
    <r>
      <t>14</t>
    </r>
    <r>
      <rPr>
        <sz val="12"/>
        <rFont val="华文中宋"/>
        <family val="3"/>
        <charset val="134"/>
      </rPr>
      <t>夏区</t>
    </r>
    <phoneticPr fontId="4" type="noConversion"/>
  </si>
  <si>
    <t>472.8~656.6</t>
  </si>
  <si>
    <r>
      <rPr>
        <sz val="12"/>
        <rFont val="华文中宋"/>
        <family val="3"/>
        <charset val="134"/>
      </rPr>
      <t>极显著</t>
    </r>
    <phoneticPr fontId="4" type="noConversion"/>
  </si>
  <si>
    <r>
      <t>15</t>
    </r>
    <r>
      <rPr>
        <sz val="12"/>
        <rFont val="华文中宋"/>
        <family val="3"/>
        <charset val="134"/>
      </rPr>
      <t>夏区</t>
    </r>
  </si>
  <si>
    <t>498.4~921.2</t>
  </si>
  <si>
    <r>
      <rPr>
        <sz val="12"/>
        <rFont val="华文中宋"/>
        <family val="3"/>
        <charset val="134"/>
      </rPr>
      <t>显著</t>
    </r>
  </si>
  <si>
    <r>
      <rPr>
        <sz val="12"/>
        <rFont val="华文中宋"/>
        <family val="3"/>
        <charset val="134"/>
      </rPr>
      <t>紧凑</t>
    </r>
    <phoneticPr fontId="4" type="noConversion"/>
  </si>
  <si>
    <t>R</t>
    <phoneticPr fontId="4" type="noConversion"/>
  </si>
  <si>
    <t>MR</t>
    <phoneticPr fontId="4" type="noConversion"/>
  </si>
  <si>
    <t>HR</t>
    <phoneticPr fontId="4" type="noConversion"/>
  </si>
  <si>
    <t>S</t>
    <phoneticPr fontId="4" type="noConversion"/>
  </si>
  <si>
    <t>HS</t>
    <phoneticPr fontId="4" type="noConversion"/>
  </si>
  <si>
    <r>
      <rPr>
        <b/>
        <sz val="12"/>
        <rFont val="华文中宋"/>
        <family val="3"/>
        <charset val="134"/>
      </rPr>
      <t>筒</t>
    </r>
    <phoneticPr fontId="4" type="noConversion"/>
  </si>
  <si>
    <r>
      <rPr>
        <b/>
        <sz val="12"/>
        <rFont val="华文中宋"/>
        <family val="3"/>
        <charset val="134"/>
      </rPr>
      <t>半马齿</t>
    </r>
    <phoneticPr fontId="4" type="noConversion"/>
  </si>
  <si>
    <r>
      <rPr>
        <b/>
        <sz val="12"/>
        <rFont val="华文中宋"/>
        <family val="3"/>
        <charset val="134"/>
      </rPr>
      <t>黄</t>
    </r>
    <phoneticPr fontId="4" type="noConversion"/>
  </si>
  <si>
    <r>
      <t>16</t>
    </r>
    <r>
      <rPr>
        <sz val="12"/>
        <rFont val="华文中宋"/>
        <family val="3"/>
        <charset val="134"/>
      </rPr>
      <t>淮北生</t>
    </r>
    <phoneticPr fontId="4" type="noConversion"/>
  </si>
  <si>
    <t>624.5~722.0</t>
    <phoneticPr fontId="4" type="noConversion"/>
  </si>
  <si>
    <t>7/0</t>
  </si>
  <si>
    <t>449.9~639.1</t>
  </si>
  <si>
    <t>483.0~806.8</t>
    <phoneticPr fontId="4" type="noConversion"/>
  </si>
  <si>
    <t>560.0~688.0</t>
    <phoneticPr fontId="4" type="noConversion"/>
  </si>
  <si>
    <r>
      <rPr>
        <sz val="16"/>
        <rFont val="宋体"/>
        <family val="3"/>
        <charset val="134"/>
      </rPr>
      <t>江苏省</t>
    </r>
    <r>
      <rPr>
        <sz val="16"/>
        <rFont val="Times New Roman"/>
        <family val="1"/>
      </rPr>
      <t>2017</t>
    </r>
    <r>
      <rPr>
        <sz val="16"/>
        <rFont val="宋体"/>
        <family val="3"/>
        <charset val="134"/>
      </rPr>
      <t>年普通玉米淮北生产试验综合性状表</t>
    </r>
    <phoneticPr fontId="15" type="noConversion"/>
  </si>
  <si>
    <r>
      <t>江苏省2016</t>
    </r>
    <r>
      <rPr>
        <sz val="16"/>
        <color rgb="FFFF0000"/>
        <rFont val="宋体"/>
        <family val="3"/>
        <charset val="134"/>
      </rPr>
      <t>年普通玉米淮北生产试验综合性状表</t>
    </r>
    <phoneticPr fontId="15" type="noConversion"/>
  </si>
  <si>
    <r>
      <rPr>
        <sz val="12"/>
        <rFont val="华文中宋"/>
        <family val="3"/>
        <charset val="134"/>
      </rPr>
      <t>长马齿</t>
    </r>
  </si>
  <si>
    <r>
      <rPr>
        <sz val="12"/>
        <rFont val="华文中宋"/>
        <family val="3"/>
        <charset val="134"/>
      </rPr>
      <t>柱</t>
    </r>
  </si>
  <si>
    <r>
      <rPr>
        <sz val="12"/>
        <rFont val="华文中宋"/>
        <family val="3"/>
        <charset val="134"/>
      </rPr>
      <t>抗</t>
    </r>
  </si>
  <si>
    <r>
      <rPr>
        <sz val="12"/>
        <rFont val="华文中宋"/>
        <family val="3"/>
        <charset val="134"/>
      </rPr>
      <t>高抗</t>
    </r>
  </si>
  <si>
    <r>
      <rPr>
        <sz val="12"/>
        <rFont val="华文中宋"/>
        <family val="3"/>
        <charset val="134"/>
      </rPr>
      <t>保丰</t>
    </r>
  </si>
  <si>
    <r>
      <rPr>
        <sz val="12"/>
        <rFont val="华文中宋"/>
        <family val="3"/>
        <charset val="134"/>
      </rPr>
      <t>滨海</t>
    </r>
  </si>
  <si>
    <r>
      <rPr>
        <sz val="12"/>
        <rFont val="华文中宋"/>
        <family val="3"/>
        <charset val="134"/>
      </rPr>
      <t>沭阳</t>
    </r>
  </si>
  <si>
    <t>-</t>
    <phoneticPr fontId="4" type="noConversion"/>
  </si>
  <si>
    <r>
      <rPr>
        <sz val="12"/>
        <rFont val="华文中宋"/>
        <family val="3"/>
        <charset val="134"/>
      </rPr>
      <t>皖垦玉</t>
    </r>
    <r>
      <rPr>
        <sz val="12"/>
        <rFont val="Times New Roman"/>
        <family val="1"/>
      </rPr>
      <t>125</t>
    </r>
    <phoneticPr fontId="4" type="noConversion"/>
  </si>
  <si>
    <r>
      <t>14</t>
    </r>
    <r>
      <rPr>
        <sz val="12"/>
        <rFont val="华文中宋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</si>
  <si>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东辛</t>
    </r>
  </si>
  <si>
    <r>
      <t>15</t>
    </r>
    <r>
      <rPr>
        <sz val="12"/>
        <rFont val="华文中宋"/>
        <family val="3"/>
        <charset val="134"/>
      </rPr>
      <t>年区试</t>
    </r>
    <phoneticPr fontId="4" type="noConversion"/>
  </si>
  <si>
    <r>
      <rPr>
        <sz val="12"/>
        <rFont val="华文中宋"/>
        <family val="3"/>
        <charset val="134"/>
      </rPr>
      <t>神农大丰</t>
    </r>
  </si>
  <si>
    <r>
      <rPr>
        <sz val="12"/>
        <rFont val="华文中宋"/>
        <family val="3"/>
        <charset val="134"/>
      </rPr>
      <t>皖垦玉</t>
    </r>
    <r>
      <rPr>
        <sz val="12"/>
        <rFont val="Times New Roman"/>
        <family val="1"/>
      </rPr>
      <t>125</t>
    </r>
    <phoneticPr fontId="4" type="noConversion"/>
  </si>
  <si>
    <r>
      <t>16</t>
    </r>
    <r>
      <rPr>
        <sz val="12"/>
        <rFont val="华文中宋"/>
        <family val="3"/>
        <charset val="134"/>
      </rPr>
      <t>年生试</t>
    </r>
    <phoneticPr fontId="4" type="noConversion"/>
  </si>
  <si>
    <r>
      <rPr>
        <sz val="12"/>
        <rFont val="华文中宋"/>
        <family val="3"/>
        <charset val="134"/>
      </rPr>
      <t>岗埠</t>
    </r>
    <phoneticPr fontId="4" type="noConversion"/>
  </si>
  <si>
    <r>
      <rPr>
        <sz val="12"/>
        <rFont val="华文中宋"/>
        <family val="3"/>
        <charset val="134"/>
      </rPr>
      <t>淮安</t>
    </r>
    <phoneticPr fontId="4" type="noConversion"/>
  </si>
  <si>
    <r>
      <rPr>
        <sz val="12"/>
        <rFont val="华文中宋"/>
        <family val="3"/>
        <charset val="134"/>
      </rPr>
      <t>金色天华</t>
    </r>
    <phoneticPr fontId="4" type="noConversion"/>
  </si>
  <si>
    <r>
      <rPr>
        <sz val="12"/>
        <rFont val="华文中宋"/>
        <family val="3"/>
        <charset val="134"/>
      </rPr>
      <t>瑞华</t>
    </r>
    <phoneticPr fontId="4" type="noConversion"/>
  </si>
  <si>
    <r>
      <rPr>
        <sz val="12"/>
        <rFont val="华文中宋"/>
        <family val="3"/>
        <charset val="134"/>
      </rPr>
      <t>宿迁</t>
    </r>
    <phoneticPr fontId="4" type="noConversion"/>
  </si>
  <si>
    <r>
      <rPr>
        <sz val="12"/>
        <rFont val="华文中宋"/>
        <family val="3"/>
        <charset val="134"/>
      </rPr>
      <t>徐州</t>
    </r>
    <phoneticPr fontId="4" type="noConversion"/>
  </si>
  <si>
    <r>
      <rPr>
        <sz val="12"/>
        <rFont val="华文中宋"/>
        <family val="3"/>
        <charset val="134"/>
      </rPr>
      <t>郑单</t>
    </r>
    <r>
      <rPr>
        <sz val="12"/>
        <rFont val="Times New Roman"/>
        <family val="1"/>
      </rPr>
      <t>958(CK)</t>
    </r>
    <phoneticPr fontId="4" type="noConversion"/>
  </si>
  <si>
    <r>
      <t>14</t>
    </r>
    <r>
      <rPr>
        <sz val="12"/>
        <rFont val="华文中宋"/>
        <family val="3"/>
        <charset val="134"/>
      </rPr>
      <t>年区试</t>
    </r>
    <phoneticPr fontId="4" type="noConversion"/>
  </si>
  <si>
    <t>类型</t>
    <phoneticPr fontId="4" type="noConversion"/>
  </si>
  <si>
    <t>品种</t>
    <phoneticPr fontId="4" type="noConversion"/>
  </si>
  <si>
    <t>初审意见</t>
    <phoneticPr fontId="4" type="noConversion"/>
  </si>
  <si>
    <t>淮北普通玉米</t>
    <phoneticPr fontId="4" type="noConversion"/>
  </si>
  <si>
    <t>保玉18</t>
    <phoneticPr fontId="4" type="noConversion"/>
  </si>
  <si>
    <t>苏玉45</t>
    <phoneticPr fontId="4" type="noConversion"/>
  </si>
  <si>
    <t>焦点玉1301</t>
    <phoneticPr fontId="4" type="noConversion"/>
  </si>
  <si>
    <t xml:space="preserve">   该品种夏播两年区试及一年生试产量均高于对照，抗病性强于对照，品质、抗倒性达到普通玉米审定标准。全票通过初审。
   建议淮北夏玉米区种植。注意防治粗缩病、纹枯病。
</t>
    <phoneticPr fontId="4" type="noConversion"/>
  </si>
  <si>
    <t>江玉898</t>
    <phoneticPr fontId="4" type="noConversion"/>
  </si>
  <si>
    <t>皖垦玉125</t>
    <phoneticPr fontId="4" type="noConversion"/>
  </si>
  <si>
    <t>糯玉米</t>
    <phoneticPr fontId="4" type="noConversion"/>
  </si>
  <si>
    <t>晶彩糯</t>
    <phoneticPr fontId="4" type="noConversion"/>
  </si>
  <si>
    <t>苏玉糯12</t>
    <phoneticPr fontId="4" type="noConversion"/>
  </si>
  <si>
    <r>
      <t xml:space="preserve">        </t>
    </r>
    <r>
      <rPr>
        <b/>
        <sz val="12"/>
        <rFont val="宋体"/>
        <family val="3"/>
        <charset val="134"/>
      </rPr>
      <t>该品种两年区试平均产量高于对照</t>
    </r>
    <r>
      <rPr>
        <b/>
        <sz val="12"/>
        <rFont val="Times New Roman"/>
        <family val="1"/>
      </rPr>
      <t>6.6%</t>
    </r>
    <r>
      <rPr>
        <b/>
        <sz val="12"/>
        <rFont val="宋体"/>
        <family val="3"/>
        <charset val="134"/>
      </rPr>
      <t>、生产试验产量高于对照</t>
    </r>
    <r>
      <rPr>
        <b/>
        <sz val="12"/>
        <rFont val="Times New Roman"/>
        <family val="1"/>
      </rPr>
      <t>2.3%</t>
    </r>
    <r>
      <rPr>
        <b/>
        <sz val="12"/>
        <rFont val="宋体"/>
        <family val="3"/>
        <charset val="134"/>
      </rPr>
      <t xml:space="preserve">；品尝品质略高于对照，抗逆性较好。全票通过初审。
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3"/>
        <charset val="134"/>
      </rPr>
      <t xml:space="preserve">适宜江苏省糯玉米区种植。
</t>
    </r>
    <phoneticPr fontId="4" type="noConversion"/>
  </si>
  <si>
    <r>
      <t xml:space="preserve">         </t>
    </r>
    <r>
      <rPr>
        <b/>
        <sz val="12"/>
        <rFont val="宋体"/>
        <family val="3"/>
        <charset val="134"/>
      </rPr>
      <t>该品种两年区试平均产量高于对照</t>
    </r>
    <r>
      <rPr>
        <b/>
        <sz val="12"/>
        <rFont val="Times New Roman"/>
        <family val="1"/>
      </rPr>
      <t>1.6%</t>
    </r>
    <r>
      <rPr>
        <b/>
        <sz val="12"/>
        <rFont val="宋体"/>
        <family val="3"/>
        <charset val="134"/>
      </rPr>
      <t>、生产试验产量高于对照</t>
    </r>
    <r>
      <rPr>
        <b/>
        <sz val="12"/>
        <rFont val="Times New Roman"/>
        <family val="1"/>
      </rPr>
      <t>0.5%</t>
    </r>
    <r>
      <rPr>
        <b/>
        <sz val="12"/>
        <rFont val="宋体"/>
        <family val="3"/>
        <charset val="134"/>
      </rPr>
      <t xml:space="preserve">；品尝品质高于对照，抗逆性较好。全票通过初审。
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3"/>
        <charset val="134"/>
      </rPr>
      <t xml:space="preserve">适宜江苏省糯玉米区种植。
</t>
    </r>
    <phoneticPr fontId="4" type="noConversion"/>
  </si>
  <si>
    <r>
      <t xml:space="preserve">         </t>
    </r>
    <r>
      <rPr>
        <b/>
        <sz val="12"/>
        <rFont val="宋体"/>
        <family val="3"/>
        <charset val="134"/>
      </rPr>
      <t xml:space="preserve">该品种夏播两年区试平均产量及一年生试产量均极显著高于对照，综合抗性较好，品质达到国家普通玉米审定标准。全票通过初审。
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3"/>
        <charset val="134"/>
      </rPr>
      <t xml:space="preserve">建议淮北夏玉米区种植。注意防治粗缩病、纹枯病。
</t>
    </r>
    <phoneticPr fontId="4" type="noConversion"/>
  </si>
  <si>
    <r>
      <t xml:space="preserve">        </t>
    </r>
    <r>
      <rPr>
        <b/>
        <sz val="12"/>
        <rFont val="宋体"/>
        <family val="3"/>
        <charset val="134"/>
      </rPr>
      <t xml:space="preserve">该品种夏播两年区试及一年生试产量均极显著高于对照，综合抗性较好，品质达到国家普通玉米审定标准。全票通过初审。
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3"/>
        <charset val="134"/>
      </rPr>
      <t xml:space="preserve">建议淮北夏玉米区种植。注意防治粗缩病。
</t>
    </r>
    <r>
      <rPr>
        <b/>
        <sz val="12"/>
        <rFont val="Times New Roman"/>
        <family val="1"/>
      </rPr>
      <t xml:space="preserve">          
</t>
    </r>
    <phoneticPr fontId="4" type="noConversion"/>
  </si>
  <si>
    <r>
      <t xml:space="preserve">       </t>
    </r>
    <r>
      <rPr>
        <b/>
        <sz val="11"/>
        <rFont val="宋体"/>
        <family val="3"/>
        <charset val="134"/>
      </rPr>
      <t xml:space="preserve">该品种夏播两年区试及一年生试产量均极显著高于对照，综合抗性较好，品质达到国家普通玉米审定标准。全票通过初审。
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 xml:space="preserve">建议淮北夏玉米区种植。注意防治粗缩病。
</t>
    </r>
    <phoneticPr fontId="4" type="noConversion"/>
  </si>
  <si>
    <r>
      <t xml:space="preserve">       </t>
    </r>
    <r>
      <rPr>
        <b/>
        <sz val="12"/>
        <rFont val="宋体"/>
        <family val="3"/>
        <charset val="134"/>
      </rPr>
      <t xml:space="preserve">该品种夏播两年区试及一年生试产量均极显著高于对照，综合抗病性强，抗倒性好，品质达到国家普通玉米标准。全票通过初审。
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 xml:space="preserve">建议淮北玉米区种植。注意防治纹枯病、粗缩病。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</si>
</sst>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76" formatCode="0_ "/>
    <numFmt numFmtId="177" formatCode="0.0_ "/>
    <numFmt numFmtId="178" formatCode="0.00_ "/>
    <numFmt numFmtId="179" formatCode="0.0;_밀"/>
    <numFmt numFmtId="180" formatCode="0.0;_瀀"/>
    <numFmt numFmtId="181" formatCode="0.0;_頀"/>
    <numFmt numFmtId="182" formatCode="0;_耀"/>
    <numFmt numFmtId="183" formatCode="0.0;_耀"/>
    <numFmt numFmtId="184" formatCode="0;_밀"/>
    <numFmt numFmtId="185" formatCode="0.0;_퐀"/>
    <numFmt numFmtId="186" formatCode="0.0"/>
    <numFmt numFmtId="187" formatCode="0;_尀"/>
    <numFmt numFmtId="188" formatCode="0;_Ԁ"/>
    <numFmt numFmtId="189" formatCode="0.00;_ꠀ"/>
    <numFmt numFmtId="190" formatCode="0.0;_ "/>
    <numFmt numFmtId="191" formatCode="0.0;_뀀"/>
    <numFmt numFmtId="192" formatCode="0;_退"/>
    <numFmt numFmtId="193" formatCode="0.0;_退"/>
    <numFmt numFmtId="194" formatCode="0;_瀀"/>
    <numFmt numFmtId="195" formatCode="0;_"/>
  </numFmts>
  <fonts count="2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b/>
      <sz val="12"/>
      <name val="华文中宋"/>
      <family val="3"/>
      <charset val="134"/>
    </font>
    <font>
      <sz val="12"/>
      <name val="华文中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name val="Times New Roman"/>
      <family val="1"/>
    </font>
    <font>
      <b/>
      <sz val="12"/>
      <name val="宋体"/>
      <family val="3"/>
      <charset val="134"/>
    </font>
    <font>
      <sz val="9"/>
      <name val="宋体"/>
      <charset val="134"/>
    </font>
    <font>
      <sz val="16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.5"/>
      <name val="华文中宋"/>
      <family val="3"/>
      <charset val="134"/>
    </font>
    <font>
      <sz val="16"/>
      <name val="宋体"/>
      <family val="3"/>
      <charset val="134"/>
    </font>
    <font>
      <sz val="16"/>
      <color rgb="FFFF0000"/>
      <name val="Times New Roman"/>
      <family val="1"/>
    </font>
    <font>
      <sz val="16"/>
      <color rgb="FFFF0000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3" fillId="0" borderId="0">
      <alignment vertical="center"/>
    </xf>
    <xf numFmtId="0" fontId="10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1" fillId="0" borderId="0">
      <alignment vertical="center"/>
    </xf>
    <xf numFmtId="0" fontId="3" fillId="0" borderId="0">
      <alignment vertical="top"/>
    </xf>
    <xf numFmtId="9" fontId="3" fillId="0" borderId="0" applyFont="0" applyFill="0" applyBorder="0" applyAlignment="0" applyProtection="0"/>
    <xf numFmtId="0" fontId="10" fillId="0" borderId="0"/>
    <xf numFmtId="0" fontId="10" fillId="0" borderId="0">
      <alignment vertical="top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>
      <alignment vertical="top"/>
    </xf>
    <xf numFmtId="0" fontId="11" fillId="0" borderId="0">
      <alignment vertical="center"/>
    </xf>
    <xf numFmtId="0" fontId="1" fillId="0" borderId="0">
      <alignment vertical="center"/>
    </xf>
    <xf numFmtId="0" fontId="3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87">
    <xf numFmtId="0" fontId="0" fillId="0" borderId="0" xfId="0"/>
    <xf numFmtId="0" fontId="5" fillId="0" borderId="4" xfId="0" applyFont="1" applyBorder="1" applyAlignment="1">
      <alignment horizontal="center"/>
    </xf>
    <xf numFmtId="182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83" fontId="7" fillId="0" borderId="1" xfId="1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center"/>
    </xf>
    <xf numFmtId="177" fontId="5" fillId="0" borderId="10" xfId="11" applyNumberFormat="1" applyFont="1" applyBorder="1" applyAlignment="1">
      <alignment horizontal="center" vertical="center"/>
    </xf>
    <xf numFmtId="176" fontId="5" fillId="0" borderId="10" xfId="11" applyNumberFormat="1" applyFont="1" applyBorder="1" applyAlignment="1">
      <alignment horizontal="center" vertical="center"/>
    </xf>
    <xf numFmtId="1" fontId="5" fillId="0" borderId="10" xfId="11" applyNumberFormat="1" applyFont="1" applyBorder="1" applyAlignment="1">
      <alignment horizontal="center" vertical="center"/>
    </xf>
    <xf numFmtId="177" fontId="5" fillId="0" borderId="1" xfId="11" applyNumberFormat="1" applyFont="1" applyBorder="1" applyAlignment="1">
      <alignment horizontal="center" vertical="center"/>
    </xf>
    <xf numFmtId="176" fontId="5" fillId="0" borderId="1" xfId="11" applyNumberFormat="1" applyFont="1" applyBorder="1" applyAlignment="1">
      <alignment horizontal="center" vertical="center"/>
    </xf>
    <xf numFmtId="177" fontId="7" fillId="0" borderId="1" xfId="11" applyNumberFormat="1" applyFont="1" applyBorder="1" applyAlignment="1">
      <alignment horizontal="center" vertical="center"/>
    </xf>
    <xf numFmtId="1" fontId="5" fillId="0" borderId="1" xfId="11" applyNumberFormat="1" applyFont="1" applyBorder="1" applyAlignment="1">
      <alignment horizontal="center" vertical="center"/>
    </xf>
    <xf numFmtId="186" fontId="5" fillId="0" borderId="1" xfId="11" applyNumberFormat="1" applyFont="1" applyBorder="1" applyAlignment="1">
      <alignment horizontal="center" vertical="center"/>
    </xf>
    <xf numFmtId="186" fontId="5" fillId="0" borderId="10" xfId="11" applyNumberFormat="1" applyFont="1" applyBorder="1" applyAlignment="1">
      <alignment horizontal="center" vertical="center"/>
    </xf>
    <xf numFmtId="183" fontId="5" fillId="0" borderId="1" xfId="11" applyNumberFormat="1" applyFont="1" applyBorder="1" applyAlignment="1">
      <alignment horizontal="center" vertical="center"/>
    </xf>
    <xf numFmtId="183" fontId="5" fillId="0" borderId="10" xfId="1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5" fillId="0" borderId="10" xfId="11" applyFont="1" applyBorder="1" applyAlignment="1">
      <alignment horizontal="center" vertical="center"/>
    </xf>
    <xf numFmtId="176" fontId="5" fillId="3" borderId="1" xfId="57" applyNumberFormat="1" applyFont="1" applyFill="1" applyBorder="1" applyAlignment="1">
      <alignment horizontal="center" vertical="center"/>
    </xf>
    <xf numFmtId="179" fontId="5" fillId="3" borderId="1" xfId="57" applyNumberFormat="1" applyFont="1" applyFill="1" applyBorder="1" applyAlignment="1">
      <alignment horizontal="center" vertical="center"/>
    </xf>
    <xf numFmtId="177" fontId="5" fillId="3" borderId="1" xfId="57" applyNumberFormat="1" applyFont="1" applyFill="1" applyBorder="1" applyAlignment="1">
      <alignment horizontal="center" vertical="center"/>
    </xf>
    <xf numFmtId="188" fontId="5" fillId="3" borderId="1" xfId="57" applyNumberFormat="1" applyFont="1" applyFill="1" applyBorder="1" applyAlignment="1">
      <alignment horizontal="center" vertical="center"/>
    </xf>
    <xf numFmtId="187" fontId="5" fillId="3" borderId="1" xfId="57" applyNumberFormat="1" applyFont="1" applyFill="1" applyBorder="1" applyAlignment="1">
      <alignment horizontal="center" vertical="center"/>
    </xf>
    <xf numFmtId="178" fontId="5" fillId="3" borderId="1" xfId="57" applyNumberFormat="1" applyFont="1" applyFill="1" applyBorder="1" applyAlignment="1">
      <alignment horizontal="center" vertical="center"/>
    </xf>
    <xf numFmtId="0" fontId="13" fillId="3" borderId="1" xfId="57" applyFont="1" applyFill="1" applyBorder="1" applyAlignment="1">
      <alignment horizontal="center" vertical="center"/>
    </xf>
    <xf numFmtId="184" fontId="5" fillId="3" borderId="1" xfId="57" applyNumberFormat="1" applyFont="1" applyFill="1" applyBorder="1" applyAlignment="1">
      <alignment horizontal="center" vertical="center"/>
    </xf>
    <xf numFmtId="176" fontId="5" fillId="3" borderId="4" xfId="57" applyNumberFormat="1" applyFont="1" applyFill="1" applyBorder="1" applyAlignment="1">
      <alignment horizontal="center" vertical="center"/>
    </xf>
    <xf numFmtId="179" fontId="5" fillId="3" borderId="4" xfId="57" applyNumberFormat="1" applyFont="1" applyFill="1" applyBorder="1" applyAlignment="1">
      <alignment horizontal="center" vertical="center"/>
    </xf>
    <xf numFmtId="177" fontId="5" fillId="3" borderId="4" xfId="57" applyNumberFormat="1" applyFont="1" applyFill="1" applyBorder="1" applyAlignment="1">
      <alignment horizontal="center" vertical="center"/>
    </xf>
    <xf numFmtId="188" fontId="5" fillId="3" borderId="4" xfId="57" applyNumberFormat="1" applyFont="1" applyFill="1" applyBorder="1" applyAlignment="1">
      <alignment horizontal="center" vertical="center"/>
    </xf>
    <xf numFmtId="187" fontId="5" fillId="3" borderId="4" xfId="57" applyNumberFormat="1" applyFont="1" applyFill="1" applyBorder="1" applyAlignment="1">
      <alignment horizontal="center" vertical="center"/>
    </xf>
    <xf numFmtId="178" fontId="5" fillId="3" borderId="4" xfId="57" applyNumberFormat="1" applyFont="1" applyFill="1" applyBorder="1" applyAlignment="1">
      <alignment horizontal="center" vertical="center"/>
    </xf>
    <xf numFmtId="177" fontId="5" fillId="3" borderId="1" xfId="53" applyNumberFormat="1" applyFont="1" applyFill="1" applyBorder="1" applyAlignment="1">
      <alignment horizontal="center" vertical="center"/>
    </xf>
    <xf numFmtId="176" fontId="5" fillId="3" borderId="1" xfId="53" applyNumberFormat="1" applyFont="1" applyFill="1" applyBorder="1" applyAlignment="1">
      <alignment horizontal="center" vertical="center"/>
    </xf>
    <xf numFmtId="191" fontId="5" fillId="3" borderId="1" xfId="53" applyNumberFormat="1" applyFont="1" applyFill="1" applyBorder="1" applyAlignment="1">
      <alignment horizontal="center" vertical="center"/>
    </xf>
    <xf numFmtId="193" fontId="5" fillId="3" borderId="1" xfId="53" applyNumberFormat="1" applyFont="1" applyFill="1" applyBorder="1" applyAlignment="1">
      <alignment horizontal="center" vertical="center"/>
    </xf>
    <xf numFmtId="192" fontId="5" fillId="3" borderId="1" xfId="53" applyNumberFormat="1" applyFont="1" applyFill="1" applyBorder="1" applyAlignment="1">
      <alignment horizontal="center" vertical="center"/>
    </xf>
    <xf numFmtId="178" fontId="5" fillId="3" borderId="1" xfId="53" applyNumberFormat="1" applyFont="1" applyFill="1" applyBorder="1" applyAlignment="1">
      <alignment horizontal="center" vertical="center"/>
    </xf>
    <xf numFmtId="177" fontId="5" fillId="3" borderId="1" xfId="11" applyNumberFormat="1" applyFont="1" applyFill="1" applyBorder="1" applyAlignment="1">
      <alignment horizontal="center" vertical="center"/>
    </xf>
    <xf numFmtId="177" fontId="5" fillId="3" borderId="1" xfId="56" applyNumberFormat="1" applyFont="1" applyFill="1" applyBorder="1" applyAlignment="1">
      <alignment horizontal="center" vertical="top"/>
    </xf>
    <xf numFmtId="0" fontId="5" fillId="3" borderId="1" xfId="57" applyNumberFormat="1" applyFont="1" applyFill="1" applyBorder="1" applyAlignment="1">
      <alignment horizontal="center" vertical="center"/>
    </xf>
    <xf numFmtId="0" fontId="5" fillId="3" borderId="1" xfId="56" applyFont="1" applyFill="1" applyBorder="1" applyAlignment="1">
      <alignment horizontal="center" vertical="center"/>
    </xf>
    <xf numFmtId="0" fontId="5" fillId="3" borderId="1" xfId="56" applyFont="1" applyFill="1" applyBorder="1" applyAlignment="1">
      <alignment horizontal="center" vertical="top"/>
    </xf>
    <xf numFmtId="176" fontId="5" fillId="3" borderId="1" xfId="56" applyNumberFormat="1" applyFont="1" applyFill="1" applyBorder="1" applyAlignment="1">
      <alignment horizontal="center" vertical="top"/>
    </xf>
    <xf numFmtId="190" fontId="5" fillId="3" borderId="1" xfId="56" applyNumberFormat="1" applyFont="1" applyFill="1" applyBorder="1" applyAlignment="1">
      <alignment horizontal="center" vertical="center"/>
    </xf>
    <xf numFmtId="176" fontId="5" fillId="3" borderId="1" xfId="56" applyNumberFormat="1" applyFont="1" applyFill="1" applyBorder="1" applyAlignment="1">
      <alignment horizontal="center" vertical="center"/>
    </xf>
    <xf numFmtId="189" fontId="5" fillId="3" borderId="1" xfId="56" applyNumberFormat="1" applyFont="1" applyFill="1" applyBorder="1" applyAlignment="1">
      <alignment horizontal="center" vertical="center"/>
    </xf>
    <xf numFmtId="178" fontId="5" fillId="3" borderId="1" xfId="56" applyNumberFormat="1" applyFont="1" applyFill="1" applyBorder="1" applyAlignment="1">
      <alignment horizontal="center" vertical="center"/>
    </xf>
    <xf numFmtId="0" fontId="5" fillId="3" borderId="1" xfId="53" applyFont="1" applyFill="1" applyBorder="1" applyAlignment="1">
      <alignment horizontal="center" vertical="top"/>
    </xf>
    <xf numFmtId="176" fontId="5" fillId="3" borderId="1" xfId="53" applyNumberFormat="1" applyFont="1" applyFill="1" applyBorder="1" applyAlignment="1">
      <alignment horizontal="center" vertical="top"/>
    </xf>
    <xf numFmtId="177" fontId="5" fillId="3" borderId="1" xfId="53" applyNumberFormat="1" applyFont="1" applyFill="1" applyBorder="1" applyAlignment="1">
      <alignment horizontal="center" vertical="top"/>
    </xf>
    <xf numFmtId="0" fontId="7" fillId="3" borderId="3" xfId="58" applyFont="1" applyFill="1" applyBorder="1" applyAlignment="1">
      <alignment horizontal="center" vertical="center" wrapText="1"/>
    </xf>
    <xf numFmtId="177" fontId="5" fillId="3" borderId="4" xfId="11" applyNumberFormat="1" applyFont="1" applyFill="1" applyBorder="1" applyAlignment="1">
      <alignment horizontal="center" vertical="center"/>
    </xf>
    <xf numFmtId="0" fontId="5" fillId="3" borderId="4" xfId="57" applyNumberFormat="1" applyFont="1" applyFill="1" applyBorder="1" applyAlignment="1">
      <alignment horizontal="center" vertical="center"/>
    </xf>
    <xf numFmtId="184" fontId="5" fillId="3" borderId="4" xfId="57" applyNumberFormat="1" applyFont="1" applyFill="1" applyBorder="1" applyAlignment="1">
      <alignment horizontal="center" vertical="center"/>
    </xf>
    <xf numFmtId="0" fontId="5" fillId="3" borderId="4" xfId="56" applyFont="1" applyFill="1" applyBorder="1" applyAlignment="1">
      <alignment horizontal="center" vertical="center"/>
    </xf>
    <xf numFmtId="0" fontId="5" fillId="3" borderId="4" xfId="56" applyFont="1" applyFill="1" applyBorder="1" applyAlignment="1">
      <alignment horizontal="center" vertical="top"/>
    </xf>
    <xf numFmtId="176" fontId="5" fillId="3" borderId="4" xfId="56" applyNumberFormat="1" applyFont="1" applyFill="1" applyBorder="1" applyAlignment="1">
      <alignment horizontal="center" vertical="top"/>
    </xf>
    <xf numFmtId="177" fontId="5" fillId="3" borderId="4" xfId="56" applyNumberFormat="1" applyFont="1" applyFill="1" applyBorder="1" applyAlignment="1">
      <alignment horizontal="center" vertical="top"/>
    </xf>
    <xf numFmtId="190" fontId="5" fillId="3" borderId="4" xfId="56" applyNumberFormat="1" applyFont="1" applyFill="1" applyBorder="1" applyAlignment="1">
      <alignment horizontal="center" vertical="center"/>
    </xf>
    <xf numFmtId="176" fontId="5" fillId="3" borderId="4" xfId="56" applyNumberFormat="1" applyFont="1" applyFill="1" applyBorder="1" applyAlignment="1">
      <alignment horizontal="center" vertical="center"/>
    </xf>
    <xf numFmtId="189" fontId="5" fillId="3" borderId="4" xfId="56" applyNumberFormat="1" applyFont="1" applyFill="1" applyBorder="1" applyAlignment="1">
      <alignment horizontal="center" vertical="center"/>
    </xf>
    <xf numFmtId="178" fontId="5" fillId="3" borderId="4" xfId="56" applyNumberFormat="1" applyFont="1" applyFill="1" applyBorder="1" applyAlignment="1">
      <alignment horizontal="center" vertical="center"/>
    </xf>
    <xf numFmtId="0" fontId="5" fillId="3" borderId="10" xfId="53" applyFont="1" applyFill="1" applyBorder="1" applyAlignment="1">
      <alignment horizontal="center" vertical="top"/>
    </xf>
    <xf numFmtId="176" fontId="5" fillId="3" borderId="10" xfId="53" applyNumberFormat="1" applyFont="1" applyFill="1" applyBorder="1" applyAlignment="1">
      <alignment horizontal="center" vertical="top"/>
    </xf>
    <xf numFmtId="177" fontId="5" fillId="3" borderId="10" xfId="53" applyNumberFormat="1" applyFont="1" applyFill="1" applyBorder="1" applyAlignment="1">
      <alignment horizontal="center" vertical="top"/>
    </xf>
    <xf numFmtId="191" fontId="5" fillId="3" borderId="10" xfId="53" applyNumberFormat="1" applyFont="1" applyFill="1" applyBorder="1" applyAlignment="1">
      <alignment horizontal="center" vertical="center"/>
    </xf>
    <xf numFmtId="193" fontId="5" fillId="3" borderId="10" xfId="53" applyNumberFormat="1" applyFont="1" applyFill="1" applyBorder="1" applyAlignment="1">
      <alignment horizontal="center" vertical="center"/>
    </xf>
    <xf numFmtId="192" fontId="5" fillId="3" borderId="10" xfId="53" applyNumberFormat="1" applyFont="1" applyFill="1" applyBorder="1" applyAlignment="1">
      <alignment horizontal="center" vertical="center"/>
    </xf>
    <xf numFmtId="176" fontId="5" fillId="3" borderId="10" xfId="53" applyNumberFormat="1" applyFont="1" applyFill="1" applyBorder="1" applyAlignment="1">
      <alignment horizontal="center" vertical="center"/>
    </xf>
    <xf numFmtId="177" fontId="5" fillId="3" borderId="10" xfId="53" applyNumberFormat="1" applyFont="1" applyFill="1" applyBorder="1" applyAlignment="1">
      <alignment horizontal="center" vertical="center"/>
    </xf>
    <xf numFmtId="0" fontId="5" fillId="3" borderId="10" xfId="56" applyFont="1" applyFill="1" applyBorder="1" applyAlignment="1">
      <alignment horizontal="center" vertical="top"/>
    </xf>
    <xf numFmtId="176" fontId="5" fillId="3" borderId="10" xfId="56" applyNumberFormat="1" applyFont="1" applyFill="1" applyBorder="1" applyAlignment="1">
      <alignment horizontal="center" vertical="center"/>
    </xf>
    <xf numFmtId="178" fontId="5" fillId="3" borderId="10" xfId="53" applyNumberFormat="1" applyFont="1" applyFill="1" applyBorder="1" applyAlignment="1">
      <alignment horizontal="center" vertical="center"/>
    </xf>
    <xf numFmtId="0" fontId="5" fillId="3" borderId="4" xfId="11" applyFont="1" applyFill="1" applyBorder="1" applyAlignment="1">
      <alignment horizontal="center" vertical="center"/>
    </xf>
    <xf numFmtId="0" fontId="5" fillId="3" borderId="1" xfId="11" applyFont="1" applyFill="1" applyBorder="1" applyAlignment="1">
      <alignment horizontal="center" vertical="center"/>
    </xf>
    <xf numFmtId="0" fontId="5" fillId="3" borderId="10" xfId="11" applyFont="1" applyFill="1" applyBorder="1" applyAlignment="1">
      <alignment horizontal="center" vertical="center"/>
    </xf>
    <xf numFmtId="0" fontId="5" fillId="3" borderId="4" xfId="57" applyFont="1" applyFill="1" applyBorder="1" applyAlignment="1">
      <alignment horizontal="center" vertical="center"/>
    </xf>
    <xf numFmtId="0" fontId="5" fillId="3" borderId="1" xfId="57" applyFont="1" applyFill="1" applyBorder="1" applyAlignment="1">
      <alignment horizontal="center" vertical="center"/>
    </xf>
    <xf numFmtId="177" fontId="5" fillId="3" borderId="4" xfId="56" applyNumberFormat="1" applyFont="1" applyFill="1" applyBorder="1" applyAlignment="1">
      <alignment horizontal="center" vertical="center"/>
    </xf>
    <xf numFmtId="177" fontId="5" fillId="3" borderId="1" xfId="56" applyNumberFormat="1" applyFont="1" applyFill="1" applyBorder="1" applyAlignment="1">
      <alignment horizontal="center" vertical="center"/>
    </xf>
    <xf numFmtId="0" fontId="5" fillId="3" borderId="1" xfId="53" applyFont="1" applyFill="1" applyBorder="1" applyAlignment="1">
      <alignment horizontal="center" vertical="center"/>
    </xf>
    <xf numFmtId="0" fontId="5" fillId="3" borderId="10" xfId="53" applyFont="1" applyFill="1" applyBorder="1" applyAlignment="1">
      <alignment horizontal="center" vertical="center"/>
    </xf>
    <xf numFmtId="0" fontId="5" fillId="2" borderId="3" xfId="58" applyFont="1" applyFill="1" applyBorder="1" applyAlignment="1">
      <alignment vertical="center"/>
    </xf>
    <xf numFmtId="0" fontId="5" fillId="0" borderId="3" xfId="58" applyFont="1" applyBorder="1" applyAlignment="1">
      <alignment vertical="center"/>
    </xf>
    <xf numFmtId="0" fontId="16" fillId="0" borderId="3" xfId="58" applyFont="1" applyBorder="1" applyAlignment="1">
      <alignment vertical="center"/>
    </xf>
    <xf numFmtId="0" fontId="5" fillId="0" borderId="3" xfId="58" applyFont="1" applyBorder="1" applyAlignment="1">
      <alignment horizontal="center" vertical="center"/>
    </xf>
    <xf numFmtId="0" fontId="5" fillId="0" borderId="28" xfId="58" applyFont="1" applyBorder="1" applyAlignment="1">
      <alignment vertical="center"/>
    </xf>
    <xf numFmtId="0" fontId="5" fillId="3" borderId="29" xfId="58" applyFont="1" applyFill="1" applyBorder="1" applyAlignment="1">
      <alignment vertical="center"/>
    </xf>
    <xf numFmtId="0" fontId="5" fillId="3" borderId="11" xfId="58" applyFont="1" applyFill="1" applyBorder="1" applyAlignment="1">
      <alignment vertical="center"/>
    </xf>
    <xf numFmtId="0" fontId="5" fillId="3" borderId="30" xfId="58" applyFont="1" applyFill="1" applyBorder="1" applyAlignment="1">
      <alignment vertical="center"/>
    </xf>
    <xf numFmtId="0" fontId="5" fillId="0" borderId="29" xfId="58" applyFont="1" applyBorder="1" applyAlignment="1">
      <alignment vertical="center"/>
    </xf>
    <xf numFmtId="0" fontId="5" fillId="0" borderId="11" xfId="58" applyFont="1" applyBorder="1" applyAlignment="1">
      <alignment vertical="center"/>
    </xf>
    <xf numFmtId="0" fontId="5" fillId="0" borderId="30" xfId="58" applyFont="1" applyBorder="1" applyAlignment="1">
      <alignment vertical="center"/>
    </xf>
    <xf numFmtId="0" fontId="5" fillId="0" borderId="31" xfId="58" applyFont="1" applyBorder="1" applyAlignment="1">
      <alignment vertical="center"/>
    </xf>
    <xf numFmtId="0" fontId="5" fillId="0" borderId="8" xfId="58" applyFont="1" applyBorder="1" applyAlignment="1">
      <alignment vertical="center"/>
    </xf>
    <xf numFmtId="0" fontId="5" fillId="0" borderId="4" xfId="58" applyFont="1" applyBorder="1" applyAlignment="1">
      <alignment vertical="center"/>
    </xf>
    <xf numFmtId="0" fontId="5" fillId="0" borderId="9" xfId="58" applyFont="1" applyBorder="1" applyAlignment="1">
      <alignment vertical="center"/>
    </xf>
    <xf numFmtId="0" fontId="5" fillId="0" borderId="1" xfId="58" applyFont="1" applyBorder="1" applyAlignment="1">
      <alignment vertical="center"/>
    </xf>
    <xf numFmtId="0" fontId="5" fillId="0" borderId="15" xfId="58" applyFont="1" applyBorder="1" applyAlignment="1">
      <alignment vertical="center"/>
    </xf>
    <xf numFmtId="0" fontId="5" fillId="0" borderId="3" xfId="57" applyFont="1" applyBorder="1" applyAlignment="1">
      <alignment horizontal="center" vertical="center" wrapText="1"/>
    </xf>
    <xf numFmtId="0" fontId="5" fillId="0" borderId="28" xfId="57" applyFont="1" applyBorder="1" applyAlignment="1">
      <alignment horizontal="center" vertical="center" wrapText="1"/>
    </xf>
    <xf numFmtId="0" fontId="5" fillId="3" borderId="15" xfId="58" applyFont="1" applyFill="1" applyBorder="1" applyAlignment="1">
      <alignment horizontal="center" vertical="center" wrapText="1"/>
    </xf>
    <xf numFmtId="0" fontId="5" fillId="3" borderId="3" xfId="58" applyFont="1" applyFill="1" applyBorder="1" applyAlignment="1">
      <alignment horizontal="center" vertical="center" wrapText="1"/>
    </xf>
    <xf numFmtId="0" fontId="5" fillId="3" borderId="40" xfId="58" applyFont="1" applyFill="1" applyBorder="1" applyAlignment="1">
      <alignment horizontal="center" vertical="center" wrapText="1"/>
    </xf>
    <xf numFmtId="0" fontId="5" fillId="0" borderId="15" xfId="58" applyFont="1" applyBorder="1" applyAlignment="1">
      <alignment horizontal="center" vertical="center" wrapText="1"/>
    </xf>
    <xf numFmtId="0" fontId="5" fillId="0" borderId="3" xfId="58" applyFont="1" applyBorder="1" applyAlignment="1">
      <alignment horizontal="center" vertical="center" wrapText="1"/>
    </xf>
    <xf numFmtId="0" fontId="5" fillId="0" borderId="40" xfId="58" applyFont="1" applyBorder="1" applyAlignment="1">
      <alignment horizontal="center" vertical="center" wrapText="1"/>
    </xf>
    <xf numFmtId="0" fontId="5" fillId="0" borderId="15" xfId="11" applyFont="1" applyBorder="1" applyAlignment="1">
      <alignment horizontal="center" vertical="center" wrapText="1"/>
    </xf>
    <xf numFmtId="0" fontId="5" fillId="0" borderId="3" xfId="11" applyFont="1" applyBorder="1" applyAlignment="1">
      <alignment horizontal="center" vertical="center" wrapText="1"/>
    </xf>
    <xf numFmtId="0" fontId="5" fillId="0" borderId="3" xfId="54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</xf>
    <xf numFmtId="0" fontId="5" fillId="0" borderId="41" xfId="54" applyFont="1" applyFill="1" applyBorder="1" applyAlignment="1">
      <alignment horizontal="center" vertical="center" wrapText="1"/>
    </xf>
    <xf numFmtId="0" fontId="5" fillId="0" borderId="8" xfId="57" applyFont="1" applyBorder="1" applyAlignment="1">
      <alignment horizontal="center" vertical="center"/>
    </xf>
    <xf numFmtId="0" fontId="5" fillId="0" borderId="4" xfId="5" applyFont="1" applyBorder="1" applyAlignment="1">
      <alignment horizontal="center"/>
    </xf>
    <xf numFmtId="0" fontId="5" fillId="0" borderId="4" xfId="11" applyFont="1" applyBorder="1" applyAlignment="1">
      <alignment horizontal="center" vertical="center"/>
    </xf>
    <xf numFmtId="177" fontId="5" fillId="0" borderId="4" xfId="11" applyNumberFormat="1" applyFont="1" applyBorder="1" applyAlignment="1">
      <alignment horizontal="center" vertical="center"/>
    </xf>
    <xf numFmtId="0" fontId="5" fillId="0" borderId="23" xfId="11" applyFont="1" applyBorder="1" applyAlignment="1">
      <alignment horizontal="center" vertical="center"/>
    </xf>
    <xf numFmtId="0" fontId="5" fillId="3" borderId="8" xfId="11" applyFont="1" applyFill="1" applyBorder="1" applyAlignment="1">
      <alignment horizontal="center" vertical="center"/>
    </xf>
    <xf numFmtId="0" fontId="5" fillId="3" borderId="43" xfId="11" applyFont="1" applyFill="1" applyBorder="1" applyAlignment="1">
      <alignment horizontal="center" vertical="center"/>
    </xf>
    <xf numFmtId="176" fontId="5" fillId="0" borderId="8" xfId="11" applyNumberFormat="1" applyFont="1" applyBorder="1" applyAlignment="1">
      <alignment horizontal="center" vertical="center"/>
    </xf>
    <xf numFmtId="176" fontId="5" fillId="0" borderId="4" xfId="11" applyNumberFormat="1" applyFont="1" applyBorder="1" applyAlignment="1">
      <alignment horizontal="center" vertical="center"/>
    </xf>
    <xf numFmtId="176" fontId="5" fillId="0" borderId="43" xfId="11" applyNumberFormat="1" applyFont="1" applyBorder="1" applyAlignment="1">
      <alignment horizontal="center" vertical="center"/>
    </xf>
    <xf numFmtId="0" fontId="5" fillId="0" borderId="8" xfId="11" applyFont="1" applyBorder="1" applyAlignment="1">
      <alignment horizontal="center" vertical="center"/>
    </xf>
    <xf numFmtId="186" fontId="5" fillId="0" borderId="4" xfId="11" applyNumberFormat="1" applyFont="1" applyBorder="1" applyAlignment="1">
      <alignment horizontal="center" vertical="center"/>
    </xf>
    <xf numFmtId="177" fontId="5" fillId="0" borderId="25" xfId="11" applyNumberFormat="1" applyFont="1" applyBorder="1" applyAlignment="1">
      <alignment horizontal="center" vertical="center"/>
    </xf>
    <xf numFmtId="1" fontId="5" fillId="0" borderId="4" xfId="11" applyNumberFormat="1" applyFont="1" applyBorder="1" applyAlignment="1">
      <alignment horizontal="center" vertical="center"/>
    </xf>
    <xf numFmtId="0" fontId="6" fillId="0" borderId="4" xfId="11" applyFont="1" applyBorder="1" applyAlignment="1">
      <alignment horizontal="center" vertical="center"/>
    </xf>
    <xf numFmtId="0" fontId="5" fillId="0" borderId="4" xfId="57" applyFont="1" applyBorder="1" applyAlignment="1">
      <alignment horizontal="center" vertical="center"/>
    </xf>
    <xf numFmtId="0" fontId="5" fillId="0" borderId="15" xfId="57" applyFont="1" applyBorder="1" applyAlignment="1">
      <alignment horizontal="center" vertical="center"/>
    </xf>
    <xf numFmtId="0" fontId="5" fillId="0" borderId="3" xfId="5" applyFont="1" applyBorder="1" applyAlignment="1">
      <alignment horizontal="center"/>
    </xf>
    <xf numFmtId="177" fontId="5" fillId="0" borderId="3" xfId="58" applyNumberFormat="1" applyFont="1" applyBorder="1" applyAlignment="1">
      <alignment horizontal="center" vertical="center"/>
    </xf>
    <xf numFmtId="176" fontId="5" fillId="0" borderId="28" xfId="58" applyNumberFormat="1" applyFont="1" applyBorder="1" applyAlignment="1">
      <alignment horizontal="center" vertical="center"/>
    </xf>
    <xf numFmtId="176" fontId="5" fillId="3" borderId="15" xfId="58" applyNumberFormat="1" applyFont="1" applyFill="1" applyBorder="1" applyAlignment="1">
      <alignment horizontal="center" vertical="center"/>
    </xf>
    <xf numFmtId="176" fontId="5" fillId="3" borderId="3" xfId="58" applyNumberFormat="1" applyFont="1" applyFill="1" applyBorder="1" applyAlignment="1">
      <alignment horizontal="center" vertical="center"/>
    </xf>
    <xf numFmtId="176" fontId="5" fillId="3" borderId="40" xfId="58" applyNumberFormat="1" applyFont="1" applyFill="1" applyBorder="1" applyAlignment="1">
      <alignment horizontal="center" vertical="center"/>
    </xf>
    <xf numFmtId="184" fontId="5" fillId="0" borderId="15" xfId="57" applyNumberFormat="1" applyFont="1" applyBorder="1" applyAlignment="1">
      <alignment horizontal="center" vertical="center"/>
    </xf>
    <xf numFmtId="184" fontId="5" fillId="0" borderId="3" xfId="57" applyNumberFormat="1" applyFont="1" applyBorder="1" applyAlignment="1">
      <alignment horizontal="center" vertical="center"/>
    </xf>
    <xf numFmtId="184" fontId="5" fillId="0" borderId="40" xfId="57" applyNumberFormat="1" applyFont="1" applyBorder="1" applyAlignment="1">
      <alignment horizontal="center" vertical="center"/>
    </xf>
    <xf numFmtId="184" fontId="5" fillId="3" borderId="15" xfId="57" applyNumberFormat="1" applyFont="1" applyFill="1" applyBorder="1" applyAlignment="1">
      <alignment horizontal="center" vertical="center"/>
    </xf>
    <xf numFmtId="0" fontId="5" fillId="0" borderId="3" xfId="57" applyFont="1" applyBorder="1" applyAlignment="1">
      <alignment horizontal="center" vertical="center"/>
    </xf>
    <xf numFmtId="186" fontId="5" fillId="0" borderId="3" xfId="58" applyNumberFormat="1" applyFont="1" applyBorder="1" applyAlignment="1">
      <alignment horizontal="center" vertical="center"/>
    </xf>
    <xf numFmtId="1" fontId="5" fillId="0" borderId="3" xfId="58" applyNumberFormat="1" applyFont="1" applyBorder="1" applyAlignment="1">
      <alignment horizontal="center" vertical="center"/>
    </xf>
    <xf numFmtId="0" fontId="5" fillId="0" borderId="40" xfId="58" applyFont="1" applyBorder="1" applyAlignment="1">
      <alignment horizontal="center" vertical="center"/>
    </xf>
    <xf numFmtId="179" fontId="5" fillId="0" borderId="31" xfId="57" applyNumberFormat="1" applyFont="1" applyBorder="1" applyAlignment="1">
      <alignment horizontal="center" vertical="center"/>
    </xf>
    <xf numFmtId="179" fontId="5" fillId="0" borderId="3" xfId="57" applyNumberFormat="1" applyFont="1" applyBorder="1" applyAlignment="1">
      <alignment horizontal="center" vertical="center"/>
    </xf>
    <xf numFmtId="179" fontId="5" fillId="3" borderId="3" xfId="57" applyNumberFormat="1" applyFont="1" applyFill="1" applyBorder="1" applyAlignment="1">
      <alignment horizontal="center" vertical="center"/>
    </xf>
    <xf numFmtId="176" fontId="5" fillId="0" borderId="3" xfId="57" applyNumberFormat="1" applyFont="1" applyBorder="1" applyAlignment="1">
      <alignment horizontal="center" vertical="center"/>
    </xf>
    <xf numFmtId="0" fontId="7" fillId="0" borderId="9" xfId="11" applyFont="1" applyBorder="1" applyAlignment="1">
      <alignment horizontal="center" vertical="center"/>
    </xf>
    <xf numFmtId="0" fontId="7" fillId="0" borderId="1" xfId="54" applyFont="1" applyBorder="1" applyAlignment="1">
      <alignment horizontal="center" vertical="center"/>
    </xf>
    <xf numFmtId="186" fontId="7" fillId="0" borderId="1" xfId="54" applyNumberFormat="1" applyFont="1" applyBorder="1" applyAlignment="1">
      <alignment horizontal="center" vertical="center"/>
    </xf>
    <xf numFmtId="1" fontId="7" fillId="0" borderId="17" xfId="54" applyNumberFormat="1" applyFont="1" applyBorder="1" applyAlignment="1">
      <alignment horizontal="center" vertical="center"/>
    </xf>
    <xf numFmtId="1" fontId="7" fillId="3" borderId="9" xfId="54" applyNumberFormat="1" applyFont="1" applyFill="1" applyBorder="1" applyAlignment="1">
      <alignment horizontal="center" vertical="center"/>
    </xf>
    <xf numFmtId="1" fontId="7" fillId="3" borderId="1" xfId="54" applyNumberFormat="1" applyFont="1" applyFill="1" applyBorder="1" applyAlignment="1">
      <alignment horizontal="center" vertical="center"/>
    </xf>
    <xf numFmtId="1" fontId="7" fillId="3" borderId="44" xfId="54" applyNumberFormat="1" applyFont="1" applyFill="1" applyBorder="1" applyAlignment="1">
      <alignment horizontal="center" vertical="center"/>
    </xf>
    <xf numFmtId="1" fontId="7" fillId="0" borderId="9" xfId="54" applyNumberFormat="1" applyFont="1" applyBorder="1" applyAlignment="1">
      <alignment horizontal="center" vertical="center"/>
    </xf>
    <xf numFmtId="1" fontId="7" fillId="0" borderId="1" xfId="54" applyNumberFormat="1" applyFont="1" applyBorder="1" applyAlignment="1">
      <alignment horizontal="center" vertical="center"/>
    </xf>
    <xf numFmtId="1" fontId="7" fillId="0" borderId="44" xfId="54" applyNumberFormat="1" applyFont="1" applyBorder="1" applyAlignment="1">
      <alignment horizontal="center" vertical="center"/>
    </xf>
    <xf numFmtId="0" fontId="7" fillId="0" borderId="9" xfId="54" applyFont="1" applyBorder="1" applyAlignment="1">
      <alignment horizontal="center" vertical="center"/>
    </xf>
    <xf numFmtId="186" fontId="7" fillId="0" borderId="18" xfId="54" applyNumberFormat="1" applyFont="1" applyBorder="1" applyAlignment="1">
      <alignment horizontal="center" vertical="center"/>
    </xf>
    <xf numFmtId="176" fontId="7" fillId="0" borderId="1" xfId="11" applyNumberFormat="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0" fontId="5" fillId="0" borderId="14" xfId="11" applyFont="1" applyBorder="1" applyAlignment="1">
      <alignment horizontal="center" vertical="center"/>
    </xf>
    <xf numFmtId="0" fontId="5" fillId="0" borderId="26" xfId="11" applyFont="1" applyBorder="1" applyAlignment="1">
      <alignment horizontal="center" vertical="center"/>
    </xf>
    <xf numFmtId="0" fontId="5" fillId="3" borderId="14" xfId="11" applyFont="1" applyFill="1" applyBorder="1" applyAlignment="1">
      <alignment horizontal="center" vertical="center"/>
    </xf>
    <xf numFmtId="178" fontId="5" fillId="3" borderId="10" xfId="11" applyNumberFormat="1" applyFont="1" applyFill="1" applyBorder="1" applyAlignment="1">
      <alignment horizontal="center" vertical="center"/>
    </xf>
    <xf numFmtId="178" fontId="5" fillId="3" borderId="41" xfId="11" applyNumberFormat="1" applyFont="1" applyFill="1" applyBorder="1" applyAlignment="1">
      <alignment horizontal="center" vertical="center"/>
    </xf>
    <xf numFmtId="176" fontId="5" fillId="0" borderId="14" xfId="11" applyNumberFormat="1" applyFont="1" applyBorder="1" applyAlignment="1">
      <alignment horizontal="center" vertical="center"/>
    </xf>
    <xf numFmtId="176" fontId="5" fillId="0" borderId="41" xfId="11" applyNumberFormat="1" applyFont="1" applyBorder="1" applyAlignment="1">
      <alignment horizontal="center" vertical="center"/>
    </xf>
    <xf numFmtId="177" fontId="5" fillId="0" borderId="27" xfId="11" applyNumberFormat="1" applyFont="1" applyBorder="1" applyAlignment="1">
      <alignment horizontal="center" vertical="center"/>
    </xf>
    <xf numFmtId="0" fontId="6" fillId="0" borderId="10" xfId="11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/>
    </xf>
    <xf numFmtId="0" fontId="5" fillId="0" borderId="0" xfId="58" applyFont="1" applyAlignment="1">
      <alignment vertical="center"/>
    </xf>
    <xf numFmtId="0" fontId="5" fillId="0" borderId="0" xfId="58" applyFont="1" applyAlignment="1">
      <alignment horizontal="center" vertical="center"/>
    </xf>
    <xf numFmtId="176" fontId="5" fillId="0" borderId="0" xfId="58" applyNumberFormat="1" applyFont="1" applyAlignment="1">
      <alignment vertical="center"/>
    </xf>
    <xf numFmtId="177" fontId="5" fillId="0" borderId="0" xfId="58" applyNumberFormat="1" applyFont="1" applyAlignment="1">
      <alignment vertical="center"/>
    </xf>
    <xf numFmtId="0" fontId="5" fillId="3" borderId="7" xfId="58" applyFont="1" applyFill="1" applyBorder="1" applyAlignment="1">
      <alignment vertical="center"/>
    </xf>
    <xf numFmtId="0" fontId="5" fillId="3" borderId="0" xfId="58" applyFont="1" applyFill="1" applyBorder="1" applyAlignment="1">
      <alignment vertical="center"/>
    </xf>
    <xf numFmtId="0" fontId="5" fillId="3" borderId="45" xfId="58" applyFont="1" applyFill="1" applyBorder="1" applyAlignment="1">
      <alignment vertical="center"/>
    </xf>
    <xf numFmtId="177" fontId="5" fillId="0" borderId="7" xfId="58" applyNumberFormat="1" applyFont="1" applyBorder="1" applyAlignment="1">
      <alignment vertical="center"/>
    </xf>
    <xf numFmtId="177" fontId="5" fillId="0" borderId="0" xfId="58" applyNumberFormat="1" applyFont="1" applyBorder="1" applyAlignment="1">
      <alignment vertical="center"/>
    </xf>
    <xf numFmtId="0" fontId="5" fillId="0" borderId="0" xfId="58" applyFont="1" applyBorder="1" applyAlignment="1">
      <alignment vertical="center"/>
    </xf>
    <xf numFmtId="181" fontId="5" fillId="0" borderId="0" xfId="58" applyNumberFormat="1" applyFont="1" applyBorder="1" applyAlignment="1">
      <alignment vertical="center"/>
    </xf>
    <xf numFmtId="0" fontId="5" fillId="0" borderId="45" xfId="58" applyFont="1" applyBorder="1" applyAlignment="1">
      <alignment vertical="center"/>
    </xf>
    <xf numFmtId="0" fontId="5" fillId="0" borderId="7" xfId="58" applyFont="1" applyBorder="1" applyAlignment="1">
      <alignment vertical="center"/>
    </xf>
    <xf numFmtId="180" fontId="5" fillId="0" borderId="0" xfId="58" applyNumberFormat="1" applyFont="1" applyBorder="1" applyAlignment="1">
      <alignment vertical="center"/>
    </xf>
    <xf numFmtId="180" fontId="5" fillId="0" borderId="45" xfId="58" applyNumberFormat="1" applyFont="1" applyBorder="1" applyAlignment="1">
      <alignment vertical="center"/>
    </xf>
    <xf numFmtId="180" fontId="5" fillId="0" borderId="0" xfId="58" applyNumberFormat="1" applyFont="1" applyAlignment="1">
      <alignment vertical="center"/>
    </xf>
    <xf numFmtId="177" fontId="5" fillId="3" borderId="7" xfId="58" applyNumberFormat="1" applyFont="1" applyFill="1" applyBorder="1" applyAlignment="1">
      <alignment vertical="center"/>
    </xf>
    <xf numFmtId="177" fontId="5" fillId="3" borderId="0" xfId="58" applyNumberFormat="1" applyFont="1" applyFill="1" applyBorder="1" applyAlignment="1">
      <alignment vertical="center"/>
    </xf>
    <xf numFmtId="181" fontId="5" fillId="3" borderId="0" xfId="58" applyNumberFormat="1" applyFont="1" applyFill="1" applyBorder="1" applyAlignment="1">
      <alignment vertical="center"/>
    </xf>
    <xf numFmtId="181" fontId="5" fillId="3" borderId="45" xfId="58" applyNumberFormat="1" applyFont="1" applyFill="1" applyBorder="1" applyAlignment="1">
      <alignment vertical="center"/>
    </xf>
    <xf numFmtId="0" fontId="5" fillId="2" borderId="0" xfId="53" applyFont="1" applyFill="1" applyAlignment="1">
      <alignment horizontal="center" vertical="center"/>
    </xf>
    <xf numFmtId="0" fontId="5" fillId="0" borderId="0" xfId="53" applyFont="1" applyAlignment="1">
      <alignment horizontal="center" vertical="center"/>
    </xf>
    <xf numFmtId="0" fontId="16" fillId="0" borderId="5" xfId="53" applyFont="1" applyBorder="1" applyAlignment="1">
      <alignment horizontal="left" vertical="center"/>
    </xf>
    <xf numFmtId="0" fontId="5" fillId="0" borderId="6" xfId="53" applyFont="1" applyBorder="1" applyAlignment="1">
      <alignment horizontal="center" vertical="center"/>
    </xf>
    <xf numFmtId="0" fontId="5" fillId="0" borderId="32" xfId="53" applyFont="1" applyBorder="1" applyAlignment="1">
      <alignment horizontal="center" vertical="center"/>
    </xf>
    <xf numFmtId="0" fontId="5" fillId="0" borderId="5" xfId="53" applyFont="1" applyBorder="1" applyAlignment="1">
      <alignment horizontal="center" vertical="center"/>
    </xf>
    <xf numFmtId="0" fontId="5" fillId="0" borderId="7" xfId="53" applyFont="1" applyBorder="1" applyAlignment="1">
      <alignment horizontal="center" vertical="center"/>
    </xf>
    <xf numFmtId="0" fontId="5" fillId="0" borderId="0" xfId="53" applyFont="1" applyBorder="1" applyAlignment="1">
      <alignment horizontal="center" vertical="center"/>
    </xf>
    <xf numFmtId="0" fontId="5" fillId="0" borderId="15" xfId="56" applyFont="1" applyBorder="1" applyAlignment="1">
      <alignment horizontal="center" vertical="center" wrapText="1"/>
    </xf>
    <xf numFmtId="0" fontId="5" fillId="0" borderId="3" xfId="56" applyFont="1" applyBorder="1" applyAlignment="1">
      <alignment horizontal="center" vertical="center" wrapText="1"/>
    </xf>
    <xf numFmtId="0" fontId="5" fillId="0" borderId="40" xfId="56" applyFont="1" applyBorder="1" applyAlignment="1">
      <alignment horizontal="center" vertical="center" wrapText="1"/>
    </xf>
    <xf numFmtId="0" fontId="5" fillId="0" borderId="3" xfId="53" applyFont="1" applyBorder="1" applyAlignment="1">
      <alignment horizontal="center" vertical="center" wrapText="1"/>
    </xf>
    <xf numFmtId="0" fontId="5" fillId="0" borderId="40" xfId="53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" xfId="56" applyFont="1" applyBorder="1" applyAlignment="1">
      <alignment horizontal="center" vertical="center"/>
    </xf>
    <xf numFmtId="0" fontId="5" fillId="0" borderId="23" xfId="5" applyFont="1" applyBorder="1" applyAlignment="1">
      <alignment horizontal="center"/>
    </xf>
    <xf numFmtId="176" fontId="5" fillId="3" borderId="43" xfId="11" applyNumberFormat="1" applyFont="1" applyFill="1" applyBorder="1" applyAlignment="1">
      <alignment horizontal="center" vertical="center"/>
    </xf>
    <xf numFmtId="186" fontId="5" fillId="0" borderId="8" xfId="11" applyNumberFormat="1" applyFont="1" applyBorder="1" applyAlignment="1">
      <alignment horizontal="center" vertical="center"/>
    </xf>
    <xf numFmtId="186" fontId="5" fillId="0" borderId="43" xfId="11" applyNumberFormat="1" applyFont="1" applyBorder="1" applyAlignment="1">
      <alignment horizontal="center" vertical="center"/>
    </xf>
    <xf numFmtId="183" fontId="5" fillId="0" borderId="4" xfId="11" applyNumberFormat="1" applyFont="1" applyBorder="1" applyAlignment="1">
      <alignment horizontal="center" vertical="center"/>
    </xf>
    <xf numFmtId="0" fontId="5" fillId="0" borderId="4" xfId="56" applyFont="1" applyBorder="1" applyAlignment="1">
      <alignment horizontal="center" vertical="center"/>
    </xf>
    <xf numFmtId="0" fontId="5" fillId="0" borderId="9" xfId="56" applyFont="1" applyBorder="1" applyAlignment="1">
      <alignment horizontal="center" vertical="center"/>
    </xf>
    <xf numFmtId="0" fontId="5" fillId="0" borderId="1" xfId="11" applyFont="1" applyBorder="1" applyAlignment="1">
      <alignment horizontal="center" vertical="center"/>
    </xf>
    <xf numFmtId="0" fontId="5" fillId="0" borderId="17" xfId="5" applyFont="1" applyBorder="1" applyAlignment="1">
      <alignment horizontal="center"/>
    </xf>
    <xf numFmtId="0" fontId="5" fillId="3" borderId="9" xfId="11" applyFont="1" applyFill="1" applyBorder="1" applyAlignment="1">
      <alignment horizontal="center" vertical="center"/>
    </xf>
    <xf numFmtId="176" fontId="5" fillId="3" borderId="44" xfId="11" applyNumberFormat="1" applyFont="1" applyFill="1" applyBorder="1" applyAlignment="1">
      <alignment horizontal="center" vertical="center"/>
    </xf>
    <xf numFmtId="186" fontId="5" fillId="0" borderId="9" xfId="11" applyNumberFormat="1" applyFont="1" applyBorder="1" applyAlignment="1">
      <alignment horizontal="center" vertical="center"/>
    </xf>
    <xf numFmtId="176" fontId="5" fillId="0" borderId="44" xfId="11" applyNumberFormat="1" applyFont="1" applyBorder="1" applyAlignment="1">
      <alignment horizontal="center" vertical="center"/>
    </xf>
    <xf numFmtId="176" fontId="5" fillId="0" borderId="9" xfId="11" applyNumberFormat="1" applyFont="1" applyBorder="1" applyAlignment="1">
      <alignment horizontal="center" vertical="center"/>
    </xf>
    <xf numFmtId="186" fontId="5" fillId="0" borderId="44" xfId="11" applyNumberFormat="1" applyFont="1" applyBorder="1" applyAlignment="1">
      <alignment horizontal="center" vertical="center"/>
    </xf>
    <xf numFmtId="177" fontId="5" fillId="0" borderId="18" xfId="11" applyNumberFormat="1" applyFont="1" applyBorder="1" applyAlignment="1">
      <alignment horizontal="center" vertical="center"/>
    </xf>
    <xf numFmtId="0" fontId="5" fillId="0" borderId="1" xfId="56" applyFont="1" applyBorder="1" applyAlignment="1">
      <alignment horizontal="center" vertical="center"/>
    </xf>
    <xf numFmtId="0" fontId="7" fillId="0" borderId="9" xfId="56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3" borderId="9" xfId="56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/>
    </xf>
    <xf numFmtId="0" fontId="7" fillId="3" borderId="1" xfId="56" applyFont="1" applyFill="1" applyBorder="1" applyAlignment="1">
      <alignment horizontal="center" vertical="center"/>
    </xf>
    <xf numFmtId="49" fontId="7" fillId="3" borderId="1" xfId="56" quotePrefix="1" applyNumberFormat="1" applyFont="1" applyFill="1" applyBorder="1" applyAlignment="1">
      <alignment horizontal="center" vertical="center"/>
    </xf>
    <xf numFmtId="176" fontId="7" fillId="3" borderId="44" xfId="56" applyNumberFormat="1" applyFont="1" applyFill="1" applyBorder="1" applyAlignment="1">
      <alignment horizontal="center" vertical="center"/>
    </xf>
    <xf numFmtId="186" fontId="7" fillId="0" borderId="9" xfId="56" applyNumberFormat="1" applyFont="1" applyBorder="1" applyAlignment="1">
      <alignment horizontal="center" vertical="center"/>
    </xf>
    <xf numFmtId="186" fontId="7" fillId="0" borderId="1" xfId="56" applyNumberFormat="1" applyFont="1" applyBorder="1" applyAlignment="1">
      <alignment horizontal="center" vertical="center"/>
    </xf>
    <xf numFmtId="185" fontId="7" fillId="0" borderId="1" xfId="56" applyNumberFormat="1" applyFont="1" applyBorder="1" applyAlignment="1">
      <alignment horizontal="center" vertical="center"/>
    </xf>
    <xf numFmtId="0" fontId="7" fillId="0" borderId="44" xfId="56" applyFont="1" applyBorder="1" applyAlignment="1">
      <alignment horizontal="center" vertical="center"/>
    </xf>
    <xf numFmtId="176" fontId="7" fillId="0" borderId="9" xfId="56" applyNumberFormat="1" applyFont="1" applyBorder="1" applyAlignment="1">
      <alignment horizontal="center" vertical="center"/>
    </xf>
    <xf numFmtId="176" fontId="7" fillId="0" borderId="1" xfId="56" applyNumberFormat="1" applyFont="1" applyBorder="1" applyAlignment="1">
      <alignment horizontal="center" vertical="center"/>
    </xf>
    <xf numFmtId="176" fontId="7" fillId="0" borderId="44" xfId="56" applyNumberFormat="1" applyFont="1" applyBorder="1" applyAlignment="1">
      <alignment horizontal="center" vertical="center"/>
    </xf>
    <xf numFmtId="0" fontId="7" fillId="0" borderId="1" xfId="56" applyFont="1" applyBorder="1" applyAlignment="1">
      <alignment horizontal="center" vertical="center"/>
    </xf>
    <xf numFmtId="183" fontId="7" fillId="0" borderId="1" xfId="56" applyNumberFormat="1" applyFont="1" applyBorder="1" applyAlignment="1">
      <alignment horizontal="center" vertical="center"/>
    </xf>
    <xf numFmtId="182" fontId="7" fillId="0" borderId="1" xfId="56" applyNumberFormat="1" applyFont="1" applyBorder="1" applyAlignment="1">
      <alignment horizontal="center" vertical="center"/>
    </xf>
    <xf numFmtId="183" fontId="7" fillId="0" borderId="18" xfId="55" applyNumberFormat="1" applyFont="1" applyBorder="1" applyAlignment="1">
      <alignment horizontal="center"/>
    </xf>
    <xf numFmtId="183" fontId="7" fillId="0" borderId="1" xfId="55" applyNumberFormat="1" applyFont="1" applyBorder="1" applyAlignment="1">
      <alignment horizontal="center"/>
    </xf>
    <xf numFmtId="182" fontId="7" fillId="0" borderId="1" xfId="55" applyNumberFormat="1" applyFont="1" applyBorder="1" applyAlignment="1">
      <alignment horizontal="center"/>
    </xf>
    <xf numFmtId="0" fontId="5" fillId="0" borderId="14" xfId="56" applyFont="1" applyBorder="1" applyAlignment="1">
      <alignment horizontal="center" vertical="center"/>
    </xf>
    <xf numFmtId="0" fontId="5" fillId="0" borderId="26" xfId="5" applyFont="1" applyBorder="1" applyAlignment="1">
      <alignment horizontal="center"/>
    </xf>
    <xf numFmtId="177" fontId="5" fillId="3" borderId="10" xfId="11" applyNumberFormat="1" applyFont="1" applyFill="1" applyBorder="1" applyAlignment="1">
      <alignment horizontal="center" vertical="center"/>
    </xf>
    <xf numFmtId="0" fontId="5" fillId="3" borderId="10" xfId="5" applyFont="1" applyFill="1" applyBorder="1" applyAlignment="1">
      <alignment horizontal="center"/>
    </xf>
    <xf numFmtId="176" fontId="5" fillId="3" borderId="41" xfId="11" applyNumberFormat="1" applyFont="1" applyFill="1" applyBorder="1" applyAlignment="1">
      <alignment horizontal="center" vertical="center"/>
    </xf>
    <xf numFmtId="186" fontId="5" fillId="0" borderId="14" xfId="11" applyNumberFormat="1" applyFont="1" applyBorder="1" applyAlignment="1">
      <alignment horizontal="center" vertical="center"/>
    </xf>
    <xf numFmtId="0" fontId="5" fillId="0" borderId="41" xfId="11" applyFont="1" applyBorder="1" applyAlignment="1">
      <alignment horizontal="center" vertical="center"/>
    </xf>
    <xf numFmtId="0" fontId="5" fillId="0" borderId="10" xfId="56" applyFont="1" applyBorder="1" applyAlignment="1">
      <alignment horizontal="center" vertical="center"/>
    </xf>
    <xf numFmtId="0" fontId="5" fillId="0" borderId="0" xfId="53" applyFont="1" applyAlignment="1">
      <alignment horizontal="left" vertical="center"/>
    </xf>
    <xf numFmtId="0" fontId="5" fillId="0" borderId="7" xfId="53" applyFont="1" applyBorder="1" applyAlignment="1">
      <alignment horizontal="left" vertical="center"/>
    </xf>
    <xf numFmtId="0" fontId="5" fillId="0" borderId="0" xfId="53" applyFont="1" applyBorder="1" applyAlignment="1">
      <alignment horizontal="left" vertical="center"/>
    </xf>
    <xf numFmtId="0" fontId="5" fillId="0" borderId="45" xfId="53" applyFont="1" applyBorder="1" applyAlignment="1">
      <alignment horizontal="left" vertical="center"/>
    </xf>
    <xf numFmtId="0" fontId="5" fillId="3" borderId="1" xfId="58" applyFont="1" applyFill="1" applyBorder="1" applyAlignment="1">
      <alignment horizontal="center" vertical="center"/>
    </xf>
    <xf numFmtId="0" fontId="5" fillId="3" borderId="1" xfId="58" applyFont="1" applyFill="1" applyBorder="1" applyAlignment="1">
      <alignment horizontal="center" vertical="top"/>
    </xf>
    <xf numFmtId="176" fontId="5" fillId="3" borderId="1" xfId="58" applyNumberFormat="1" applyFont="1" applyFill="1" applyBorder="1" applyAlignment="1">
      <alignment horizontal="center" vertical="top"/>
    </xf>
    <xf numFmtId="180" fontId="5" fillId="3" borderId="1" xfId="58" applyNumberFormat="1" applyFont="1" applyFill="1" applyBorder="1" applyAlignment="1">
      <alignment horizontal="center" vertical="top"/>
    </xf>
    <xf numFmtId="177" fontId="5" fillId="3" borderId="1" xfId="58" applyNumberFormat="1" applyFont="1" applyFill="1" applyBorder="1" applyAlignment="1">
      <alignment horizontal="center" vertical="top"/>
    </xf>
    <xf numFmtId="181" fontId="5" fillId="3" borderId="1" xfId="58" applyNumberFormat="1" applyFont="1" applyFill="1" applyBorder="1" applyAlignment="1">
      <alignment horizontal="center" vertical="top"/>
    </xf>
    <xf numFmtId="194" fontId="5" fillId="3" borderId="1" xfId="58" applyNumberFormat="1" applyFont="1" applyFill="1" applyBorder="1" applyAlignment="1">
      <alignment horizontal="center" vertical="top"/>
    </xf>
    <xf numFmtId="195" fontId="5" fillId="3" borderId="1" xfId="58" applyNumberFormat="1" applyFont="1" applyFill="1" applyBorder="1" applyAlignment="1">
      <alignment horizontal="center" vertical="top"/>
    </xf>
    <xf numFmtId="178" fontId="5" fillId="3" borderId="1" xfId="58" applyNumberFormat="1" applyFont="1" applyFill="1" applyBorder="1" applyAlignment="1">
      <alignment horizontal="center" vertical="center"/>
    </xf>
    <xf numFmtId="177" fontId="5" fillId="3" borderId="1" xfId="58" applyNumberFormat="1" applyFont="1" applyFill="1" applyBorder="1" applyAlignment="1">
      <alignment horizontal="center" vertical="center"/>
    </xf>
    <xf numFmtId="181" fontId="5" fillId="3" borderId="1" xfId="58" applyNumberFormat="1" applyFont="1" applyFill="1" applyBorder="1" applyAlignment="1">
      <alignment horizontal="center" vertical="center"/>
    </xf>
    <xf numFmtId="194" fontId="5" fillId="3" borderId="1" xfId="58" applyNumberFormat="1" applyFont="1" applyFill="1" applyBorder="1" applyAlignment="1">
      <alignment horizontal="center" vertical="center"/>
    </xf>
    <xf numFmtId="176" fontId="5" fillId="3" borderId="1" xfId="58" applyNumberFormat="1" applyFont="1" applyFill="1" applyBorder="1" applyAlignment="1">
      <alignment horizontal="center" vertical="center"/>
    </xf>
    <xf numFmtId="0" fontId="5" fillId="3" borderId="10" xfId="58" applyFont="1" applyFill="1" applyBorder="1" applyAlignment="1">
      <alignment horizontal="center" vertical="center"/>
    </xf>
    <xf numFmtId="176" fontId="5" fillId="3" borderId="10" xfId="58" applyNumberFormat="1" applyFont="1" applyFill="1" applyBorder="1" applyAlignment="1">
      <alignment horizontal="center" vertical="top"/>
    </xf>
    <xf numFmtId="0" fontId="5" fillId="3" borderId="10" xfId="58" applyFont="1" applyFill="1" applyBorder="1" applyAlignment="1">
      <alignment horizontal="center" vertical="top"/>
    </xf>
    <xf numFmtId="180" fontId="5" fillId="3" borderId="10" xfId="58" applyNumberFormat="1" applyFont="1" applyFill="1" applyBorder="1" applyAlignment="1">
      <alignment horizontal="center" vertical="top"/>
    </xf>
    <xf numFmtId="177" fontId="5" fillId="3" borderId="10" xfId="58" applyNumberFormat="1" applyFont="1" applyFill="1" applyBorder="1" applyAlignment="1">
      <alignment horizontal="center" vertical="top"/>
    </xf>
    <xf numFmtId="181" fontId="5" fillId="3" borderId="10" xfId="58" applyNumberFormat="1" applyFont="1" applyFill="1" applyBorder="1" applyAlignment="1">
      <alignment horizontal="center" vertical="top"/>
    </xf>
    <xf numFmtId="194" fontId="5" fillId="3" borderId="10" xfId="58" applyNumberFormat="1" applyFont="1" applyFill="1" applyBorder="1" applyAlignment="1">
      <alignment horizontal="center" vertical="top"/>
    </xf>
    <xf numFmtId="195" fontId="5" fillId="3" borderId="10" xfId="58" applyNumberFormat="1" applyFont="1" applyFill="1" applyBorder="1" applyAlignment="1">
      <alignment horizontal="center" vertical="top"/>
    </xf>
    <xf numFmtId="178" fontId="5" fillId="3" borderId="10" xfId="58" applyNumberFormat="1" applyFont="1" applyFill="1" applyBorder="1" applyAlignment="1">
      <alignment horizontal="center" vertical="center"/>
    </xf>
    <xf numFmtId="177" fontId="5" fillId="3" borderId="10" xfId="58" applyNumberFormat="1" applyFont="1" applyFill="1" applyBorder="1" applyAlignment="1">
      <alignment horizontal="center" vertical="center"/>
    </xf>
    <xf numFmtId="181" fontId="5" fillId="3" borderId="10" xfId="58" applyNumberFormat="1" applyFont="1" applyFill="1" applyBorder="1" applyAlignment="1">
      <alignment horizontal="center" vertical="center"/>
    </xf>
    <xf numFmtId="194" fontId="5" fillId="3" borderId="10" xfId="58" applyNumberFormat="1" applyFont="1" applyFill="1" applyBorder="1" applyAlignment="1">
      <alignment horizontal="center" vertical="center"/>
    </xf>
    <xf numFmtId="176" fontId="5" fillId="3" borderId="10" xfId="58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/>
    <xf numFmtId="0" fontId="7" fillId="3" borderId="3" xfId="0" applyFont="1" applyFill="1" applyBorder="1"/>
    <xf numFmtId="186" fontId="5" fillId="3" borderId="1" xfId="53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8" xfId="0" applyFont="1" applyFill="1" applyBorder="1"/>
    <xf numFmtId="0" fontId="5" fillId="3" borderId="4" xfId="0" applyFont="1" applyFill="1" applyBorder="1"/>
    <xf numFmtId="0" fontId="5" fillId="3" borderId="9" xfId="0" applyFont="1" applyFill="1" applyBorder="1"/>
    <xf numFmtId="0" fontId="5" fillId="3" borderId="14" xfId="0" applyFont="1" applyFill="1" applyBorder="1"/>
    <xf numFmtId="0" fontId="5" fillId="3" borderId="10" xfId="0" applyFont="1" applyFill="1" applyBorder="1"/>
    <xf numFmtId="178" fontId="5" fillId="0" borderId="4" xfId="57" applyNumberFormat="1" applyFont="1" applyBorder="1" applyAlignment="1">
      <alignment horizontal="center" vertical="center"/>
    </xf>
    <xf numFmtId="177" fontId="5" fillId="0" borderId="4" xfId="57" applyNumberFormat="1" applyFont="1" applyBorder="1" applyAlignment="1">
      <alignment horizontal="center" vertical="center"/>
    </xf>
    <xf numFmtId="176" fontId="5" fillId="0" borderId="4" xfId="57" applyNumberFormat="1" applyFont="1" applyBorder="1" applyAlignment="1">
      <alignment horizontal="center" vertical="center"/>
    </xf>
    <xf numFmtId="184" fontId="5" fillId="0" borderId="4" xfId="57" applyNumberFormat="1" applyFont="1" applyBorder="1" applyAlignment="1">
      <alignment horizontal="center" vertical="center"/>
    </xf>
    <xf numFmtId="0" fontId="5" fillId="0" borderId="4" xfId="58" applyFont="1" applyBorder="1" applyAlignment="1">
      <alignment horizontal="center" vertical="center"/>
    </xf>
    <xf numFmtId="186" fontId="5" fillId="0" borderId="4" xfId="58" applyNumberFormat="1" applyFont="1" applyBorder="1" applyAlignment="1">
      <alignment horizontal="center" vertical="center"/>
    </xf>
    <xf numFmtId="179" fontId="5" fillId="0" borderId="4" xfId="57" applyNumberFormat="1" applyFont="1" applyBorder="1" applyAlignment="1">
      <alignment horizontal="center" vertical="center"/>
    </xf>
    <xf numFmtId="179" fontId="5" fillId="0" borderId="4" xfId="58" applyNumberFormat="1" applyFont="1" applyBorder="1" applyAlignment="1">
      <alignment horizontal="center" vertical="center"/>
    </xf>
    <xf numFmtId="1" fontId="5" fillId="0" borderId="4" xfId="59" applyNumberFormat="1" applyFont="1" applyBorder="1" applyAlignment="1">
      <alignment horizontal="center" vertical="center"/>
    </xf>
    <xf numFmtId="0" fontId="5" fillId="0" borderId="4" xfId="59" applyFont="1" applyBorder="1" applyAlignment="1">
      <alignment horizontal="center" vertical="center"/>
    </xf>
    <xf numFmtId="186" fontId="5" fillId="0" borderId="4" xfId="59" applyNumberFormat="1" applyFont="1" applyBorder="1" applyAlignment="1">
      <alignment horizontal="center" vertical="center"/>
    </xf>
    <xf numFmtId="177" fontId="5" fillId="0" borderId="4" xfId="59" applyNumberFormat="1" applyFont="1" applyBorder="1" applyAlignment="1">
      <alignment horizontal="center" vertical="center"/>
    </xf>
    <xf numFmtId="0" fontId="5" fillId="0" borderId="9" xfId="11" applyFont="1" applyBorder="1" applyAlignment="1">
      <alignment horizontal="center" vertical="center"/>
    </xf>
    <xf numFmtId="0" fontId="5" fillId="0" borderId="1" xfId="5" applyFont="1" applyBorder="1" applyAlignment="1">
      <alignment horizontal="center"/>
    </xf>
    <xf numFmtId="178" fontId="5" fillId="0" borderId="1" xfId="11" applyNumberFormat="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5" fillId="0" borderId="1" xfId="57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184" fontId="7" fillId="0" borderId="1" xfId="57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0" fontId="7" fillId="0" borderId="1" xfId="58" applyFont="1" applyBorder="1" applyAlignment="1">
      <alignment horizontal="center" vertical="center"/>
    </xf>
    <xf numFmtId="186" fontId="7" fillId="0" borderId="1" xfId="57" applyNumberFormat="1" applyFont="1" applyBorder="1" applyAlignment="1">
      <alignment horizontal="center" vertical="center"/>
    </xf>
    <xf numFmtId="186" fontId="7" fillId="0" borderId="1" xfId="58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/>
    </xf>
    <xf numFmtId="176" fontId="7" fillId="0" borderId="1" xfId="60" applyNumberFormat="1" applyFont="1" applyBorder="1" applyAlignment="1">
      <alignment horizontal="center" vertical="center" wrapText="1"/>
    </xf>
    <xf numFmtId="0" fontId="5" fillId="0" borderId="1" xfId="60" applyFont="1" applyBorder="1" applyAlignment="1">
      <alignment horizontal="center" vertical="center" wrapText="1"/>
    </xf>
    <xf numFmtId="177" fontId="7" fillId="0" borderId="1" xfId="60" applyNumberFormat="1" applyFont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7" fillId="0" borderId="1" xfId="60" applyFont="1" applyBorder="1" applyAlignment="1">
      <alignment horizontal="center" vertical="center" wrapText="1"/>
    </xf>
    <xf numFmtId="0" fontId="5" fillId="0" borderId="14" xfId="57" applyFont="1" applyBorder="1" applyAlignment="1">
      <alignment horizontal="center" vertical="center"/>
    </xf>
    <xf numFmtId="178" fontId="5" fillId="0" borderId="10" xfId="57" applyNumberFormat="1" applyFont="1" applyBorder="1" applyAlignment="1">
      <alignment horizontal="center" vertical="center"/>
    </xf>
    <xf numFmtId="177" fontId="5" fillId="0" borderId="10" xfId="57" applyNumberFormat="1" applyFont="1" applyBorder="1" applyAlignment="1">
      <alignment horizontal="center" vertical="center"/>
    </xf>
    <xf numFmtId="176" fontId="5" fillId="0" borderId="10" xfId="57" applyNumberFormat="1" applyFont="1" applyBorder="1" applyAlignment="1">
      <alignment horizontal="center" vertical="center"/>
    </xf>
    <xf numFmtId="184" fontId="5" fillId="0" borderId="10" xfId="57" applyNumberFormat="1" applyFont="1" applyBorder="1" applyAlignment="1">
      <alignment horizontal="center" vertical="center"/>
    </xf>
    <xf numFmtId="0" fontId="5" fillId="0" borderId="10" xfId="58" applyFont="1" applyBorder="1" applyAlignment="1">
      <alignment horizontal="center" vertical="center"/>
    </xf>
    <xf numFmtId="186" fontId="5" fillId="0" borderId="10" xfId="58" applyNumberFormat="1" applyFont="1" applyBorder="1" applyAlignment="1">
      <alignment horizontal="center" vertical="center"/>
    </xf>
    <xf numFmtId="1" fontId="5" fillId="0" borderId="10" xfId="58" applyNumberFormat="1" applyFont="1" applyBorder="1" applyAlignment="1">
      <alignment horizontal="center" vertical="center"/>
    </xf>
    <xf numFmtId="179" fontId="5" fillId="0" borderId="10" xfId="57" applyNumberFormat="1" applyFont="1" applyBorder="1" applyAlignment="1">
      <alignment horizontal="center" vertical="center"/>
    </xf>
    <xf numFmtId="179" fontId="5" fillId="0" borderId="10" xfId="58" applyNumberFormat="1" applyFont="1" applyBorder="1" applyAlignment="1">
      <alignment horizontal="center" vertical="center"/>
    </xf>
    <xf numFmtId="1" fontId="5" fillId="0" borderId="10" xfId="59" applyNumberFormat="1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/>
    </xf>
    <xf numFmtId="186" fontId="5" fillId="0" borderId="10" xfId="59" applyNumberFormat="1" applyFont="1" applyBorder="1" applyAlignment="1">
      <alignment horizontal="center" vertical="center"/>
    </xf>
    <xf numFmtId="177" fontId="5" fillId="0" borderId="10" xfId="59" applyNumberFormat="1" applyFont="1" applyBorder="1" applyAlignment="1">
      <alignment horizontal="center" vertical="center"/>
    </xf>
    <xf numFmtId="178" fontId="5" fillId="4" borderId="10" xfId="57" applyNumberFormat="1" applyFont="1" applyFill="1" applyBorder="1" applyAlignment="1">
      <alignment horizontal="center" vertical="center"/>
    </xf>
    <xf numFmtId="179" fontId="7" fillId="0" borderId="1" xfId="57" applyNumberFormat="1" applyFont="1" applyBorder="1" applyAlignment="1">
      <alignment horizontal="center" vertical="center"/>
    </xf>
    <xf numFmtId="0" fontId="21" fillId="0" borderId="3" xfId="58" applyFont="1" applyBorder="1" applyAlignment="1">
      <alignment vertical="center"/>
    </xf>
    <xf numFmtId="0" fontId="5" fillId="0" borderId="10" xfId="0" applyFont="1" applyBorder="1"/>
    <xf numFmtId="0" fontId="5" fillId="0" borderId="12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4" xfId="62" applyFont="1" applyFill="1" applyBorder="1" applyAlignment="1">
      <alignment horizontal="center" vertical="center"/>
    </xf>
    <xf numFmtId="0" fontId="5" fillId="3" borderId="4" xfId="62" applyNumberFormat="1" applyFont="1" applyFill="1" applyBorder="1" applyAlignment="1">
      <alignment horizontal="center" vertical="center"/>
    </xf>
    <xf numFmtId="176" fontId="5" fillId="3" borderId="4" xfId="62" applyNumberFormat="1" applyFont="1" applyFill="1" applyBorder="1" applyAlignment="1">
      <alignment horizontal="center" vertical="center"/>
    </xf>
    <xf numFmtId="179" fontId="5" fillId="3" borderId="4" xfId="62" applyNumberFormat="1" applyFont="1" applyFill="1" applyBorder="1" applyAlignment="1">
      <alignment horizontal="center" vertical="center"/>
    </xf>
    <xf numFmtId="177" fontId="5" fillId="3" borderId="4" xfId="62" applyNumberFormat="1" applyFont="1" applyFill="1" applyBorder="1" applyAlignment="1">
      <alignment horizontal="center" vertical="center"/>
    </xf>
    <xf numFmtId="188" fontId="5" fillId="3" borderId="4" xfId="62" applyNumberFormat="1" applyFont="1" applyFill="1" applyBorder="1" applyAlignment="1">
      <alignment horizontal="center" vertical="center"/>
    </xf>
    <xf numFmtId="187" fontId="5" fillId="3" borderId="4" xfId="62" applyNumberFormat="1" applyFont="1" applyFill="1" applyBorder="1" applyAlignment="1">
      <alignment horizontal="center" vertical="center"/>
    </xf>
    <xf numFmtId="184" fontId="5" fillId="3" borderId="4" xfId="62" applyNumberFormat="1" applyFont="1" applyFill="1" applyBorder="1" applyAlignment="1">
      <alignment horizontal="center" vertical="center"/>
    </xf>
    <xf numFmtId="178" fontId="5" fillId="3" borderId="4" xfId="62" applyNumberFormat="1" applyFont="1" applyFill="1" applyBorder="1" applyAlignment="1">
      <alignment horizontal="center" vertical="center"/>
    </xf>
    <xf numFmtId="0" fontId="5" fillId="3" borderId="1" xfId="62" applyFont="1" applyFill="1" applyBorder="1" applyAlignment="1">
      <alignment horizontal="center" vertical="center"/>
    </xf>
    <xf numFmtId="176" fontId="5" fillId="3" borderId="1" xfId="62" applyNumberFormat="1" applyFont="1" applyFill="1" applyBorder="1" applyAlignment="1">
      <alignment horizontal="center" vertical="center"/>
    </xf>
    <xf numFmtId="179" fontId="5" fillId="3" borderId="1" xfId="62" applyNumberFormat="1" applyFont="1" applyFill="1" applyBorder="1" applyAlignment="1">
      <alignment horizontal="center" vertical="center"/>
    </xf>
    <xf numFmtId="177" fontId="5" fillId="3" borderId="1" xfId="62" applyNumberFormat="1" applyFont="1" applyFill="1" applyBorder="1" applyAlignment="1">
      <alignment horizontal="center" vertical="center"/>
    </xf>
    <xf numFmtId="188" fontId="5" fillId="3" borderId="1" xfId="62" applyNumberFormat="1" applyFont="1" applyFill="1" applyBorder="1" applyAlignment="1">
      <alignment horizontal="center" vertical="center"/>
    </xf>
    <xf numFmtId="187" fontId="5" fillId="3" borderId="1" xfId="62" applyNumberFormat="1" applyFont="1" applyFill="1" applyBorder="1" applyAlignment="1">
      <alignment horizontal="center" vertical="center"/>
    </xf>
    <xf numFmtId="0" fontId="5" fillId="3" borderId="1" xfId="62" applyNumberFormat="1" applyFont="1" applyFill="1" applyBorder="1" applyAlignment="1">
      <alignment horizontal="center" vertical="center"/>
    </xf>
    <xf numFmtId="184" fontId="5" fillId="3" borderId="1" xfId="62" applyNumberFormat="1" applyFont="1" applyFill="1" applyBorder="1" applyAlignment="1">
      <alignment horizontal="center" vertical="center"/>
    </xf>
    <xf numFmtId="178" fontId="5" fillId="3" borderId="1" xfId="62" applyNumberFormat="1" applyFont="1" applyFill="1" applyBorder="1" applyAlignment="1">
      <alignment horizontal="center" vertical="center"/>
    </xf>
    <xf numFmtId="0" fontId="13" fillId="3" borderId="1" xfId="62" applyFont="1" applyFill="1" applyBorder="1" applyAlignment="1">
      <alignment horizontal="center" vertical="center"/>
    </xf>
    <xf numFmtId="0" fontId="5" fillId="3" borderId="1" xfId="61" applyFont="1" applyFill="1" applyBorder="1" applyAlignment="1">
      <alignment horizontal="center" vertical="center"/>
    </xf>
    <xf numFmtId="178" fontId="5" fillId="3" borderId="1" xfId="63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77" fontId="5" fillId="3" borderId="1" xfId="63" applyNumberFormat="1" applyFont="1" applyFill="1" applyBorder="1" applyAlignment="1">
      <alignment horizontal="center" vertical="center"/>
    </xf>
    <xf numFmtId="0" fontId="5" fillId="3" borderId="1" xfId="63" applyFont="1" applyFill="1" applyBorder="1" applyAlignment="1">
      <alignment horizontal="center" vertical="center"/>
    </xf>
    <xf numFmtId="178" fontId="5" fillId="3" borderId="10" xfId="63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177" fontId="5" fillId="3" borderId="10" xfId="63" applyNumberFormat="1" applyFont="1" applyFill="1" applyBorder="1" applyAlignment="1">
      <alignment horizontal="center" vertical="center"/>
    </xf>
    <xf numFmtId="0" fontId="5" fillId="3" borderId="10" xfId="63" applyFont="1" applyFill="1" applyBorder="1" applyAlignment="1">
      <alignment horizontal="center" vertical="center"/>
    </xf>
    <xf numFmtId="0" fontId="5" fillId="0" borderId="11" xfId="59" applyFont="1" applyBorder="1" applyAlignment="1">
      <alignment horizontal="center" vertical="center" wrapText="1"/>
    </xf>
    <xf numFmtId="0" fontId="5" fillId="0" borderId="12" xfId="59" applyFont="1" applyBorder="1" applyAlignment="1">
      <alignment horizontal="center" vertical="center" wrapText="1"/>
    </xf>
    <xf numFmtId="0" fontId="5" fillId="0" borderId="13" xfId="59" applyFont="1" applyBorder="1" applyAlignment="1">
      <alignment horizontal="center" vertical="center" wrapText="1"/>
    </xf>
    <xf numFmtId="177" fontId="5" fillId="0" borderId="37" xfId="58" applyNumberFormat="1" applyFont="1" applyBorder="1" applyAlignment="1">
      <alignment horizontal="center" vertical="center"/>
    </xf>
    <xf numFmtId="177" fontId="5" fillId="0" borderId="18" xfId="58" applyNumberFormat="1" applyFont="1" applyBorder="1" applyAlignment="1">
      <alignment horizontal="center" vertical="center"/>
    </xf>
    <xf numFmtId="0" fontId="5" fillId="0" borderId="17" xfId="58" applyFont="1" applyBorder="1" applyAlignment="1">
      <alignment horizontal="center" vertical="center" wrapText="1"/>
    </xf>
    <xf numFmtId="0" fontId="5" fillId="0" borderId="18" xfId="58" applyFont="1" applyBorder="1" applyAlignment="1">
      <alignment horizontal="center" vertical="center" wrapText="1"/>
    </xf>
    <xf numFmtId="0" fontId="5" fillId="0" borderId="17" xfId="11" applyFont="1" applyBorder="1" applyAlignment="1">
      <alignment horizontal="center" vertical="center"/>
    </xf>
    <xf numFmtId="0" fontId="5" fillId="0" borderId="18" xfId="11" applyFont="1" applyBorder="1" applyAlignment="1">
      <alignment horizontal="center" vertical="center"/>
    </xf>
    <xf numFmtId="0" fontId="5" fillId="0" borderId="38" xfId="11" applyFont="1" applyBorder="1" applyAlignment="1">
      <alignment horizontal="center" vertical="center"/>
    </xf>
    <xf numFmtId="180" fontId="5" fillId="0" borderId="16" xfId="58" applyNumberFormat="1" applyFont="1" applyBorder="1" applyAlignment="1">
      <alignment horizontal="center" vertical="center" wrapText="1"/>
    </xf>
    <xf numFmtId="180" fontId="5" fillId="0" borderId="39" xfId="58" applyNumberFormat="1" applyFont="1" applyBorder="1" applyAlignment="1">
      <alignment horizontal="center" vertical="center" wrapText="1"/>
    </xf>
    <xf numFmtId="180" fontId="5" fillId="0" borderId="42" xfId="58" applyNumberFormat="1" applyFont="1" applyBorder="1" applyAlignment="1">
      <alignment horizontal="center" vertical="center" wrapText="1"/>
    </xf>
    <xf numFmtId="180" fontId="5" fillId="0" borderId="11" xfId="58" applyNumberFormat="1" applyFont="1" applyBorder="1" applyAlignment="1">
      <alignment horizontal="center" vertical="center" wrapText="1"/>
    </xf>
    <xf numFmtId="180" fontId="5" fillId="0" borderId="12" xfId="58" applyNumberFormat="1" applyFont="1" applyBorder="1" applyAlignment="1">
      <alignment horizontal="center" vertical="center" wrapText="1"/>
    </xf>
    <xf numFmtId="180" fontId="5" fillId="0" borderId="13" xfId="58" applyNumberFormat="1" applyFont="1" applyBorder="1" applyAlignment="1">
      <alignment horizontal="center" vertical="center" wrapText="1"/>
    </xf>
    <xf numFmtId="0" fontId="5" fillId="0" borderId="33" xfId="58" applyFont="1" applyBorder="1" applyAlignment="1">
      <alignment horizontal="center" vertical="center"/>
    </xf>
    <xf numFmtId="0" fontId="5" fillId="0" borderId="24" xfId="58" applyFont="1" applyBorder="1" applyAlignment="1">
      <alignment horizontal="center" vertical="center"/>
    </xf>
    <xf numFmtId="0" fontId="5" fillId="0" borderId="34" xfId="58" applyFont="1" applyBorder="1" applyAlignment="1">
      <alignment horizontal="center" vertical="center"/>
    </xf>
    <xf numFmtId="0" fontId="5" fillId="0" borderId="4" xfId="57" applyFont="1" applyBorder="1" applyAlignment="1">
      <alignment horizontal="center" vertical="center"/>
    </xf>
    <xf numFmtId="0" fontId="5" fillId="0" borderId="1" xfId="57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/>
    </xf>
    <xf numFmtId="0" fontId="5" fillId="0" borderId="4" xfId="58" applyFont="1" applyBorder="1" applyAlignment="1">
      <alignment horizontal="center" vertical="center" wrapText="1"/>
    </xf>
    <xf numFmtId="0" fontId="5" fillId="0" borderId="1" xfId="58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</xf>
    <xf numFmtId="0" fontId="5" fillId="0" borderId="19" xfId="58" applyFont="1" applyBorder="1" applyAlignment="1">
      <alignment horizontal="center" vertical="center"/>
    </xf>
    <xf numFmtId="0" fontId="5" fillId="0" borderId="6" xfId="58" applyFont="1" applyBorder="1" applyAlignment="1">
      <alignment horizontal="center" vertical="center"/>
    </xf>
    <xf numFmtId="0" fontId="5" fillId="0" borderId="16" xfId="58" applyFont="1" applyBorder="1" applyAlignment="1">
      <alignment horizontal="center" vertical="center"/>
    </xf>
    <xf numFmtId="0" fontId="5" fillId="0" borderId="20" xfId="58" applyFont="1" applyBorder="1" applyAlignment="1">
      <alignment horizontal="center" vertical="center"/>
    </xf>
    <xf numFmtId="0" fontId="5" fillId="0" borderId="21" xfId="58" applyFont="1" applyBorder="1" applyAlignment="1">
      <alignment horizontal="center" vertical="center"/>
    </xf>
    <xf numFmtId="0" fontId="5" fillId="0" borderId="22" xfId="58" applyFont="1" applyBorder="1" applyAlignment="1">
      <alignment horizontal="center" vertical="center"/>
    </xf>
    <xf numFmtId="177" fontId="5" fillId="3" borderId="5" xfId="58" applyNumberFormat="1" applyFont="1" applyFill="1" applyBorder="1" applyAlignment="1">
      <alignment horizontal="center" vertical="center"/>
    </xf>
    <xf numFmtId="177" fontId="5" fillId="3" borderId="6" xfId="58" applyNumberFormat="1" applyFont="1" applyFill="1" applyBorder="1" applyAlignment="1">
      <alignment horizontal="center" vertical="center"/>
    </xf>
    <xf numFmtId="177" fontId="5" fillId="3" borderId="32" xfId="58" applyNumberFormat="1" applyFont="1" applyFill="1" applyBorder="1" applyAlignment="1">
      <alignment horizontal="center" vertical="center"/>
    </xf>
    <xf numFmtId="177" fontId="5" fillId="3" borderId="35" xfId="58" applyNumberFormat="1" applyFont="1" applyFill="1" applyBorder="1" applyAlignment="1">
      <alignment horizontal="center" vertical="center"/>
    </xf>
    <xf numFmtId="177" fontId="5" fillId="3" borderId="21" xfId="58" applyNumberFormat="1" applyFont="1" applyFill="1" applyBorder="1" applyAlignment="1">
      <alignment horizontal="center" vertical="center"/>
    </xf>
    <xf numFmtId="177" fontId="5" fillId="3" borderId="36" xfId="58" applyNumberFormat="1" applyFont="1" applyFill="1" applyBorder="1" applyAlignment="1">
      <alignment horizontal="center" vertical="center"/>
    </xf>
    <xf numFmtId="177" fontId="5" fillId="0" borderId="5" xfId="58" applyNumberFormat="1" applyFont="1" applyBorder="1" applyAlignment="1">
      <alignment horizontal="center" vertical="center"/>
    </xf>
    <xf numFmtId="177" fontId="5" fillId="0" borderId="6" xfId="58" applyNumberFormat="1" applyFont="1" applyBorder="1" applyAlignment="1">
      <alignment horizontal="center" vertical="center"/>
    </xf>
    <xf numFmtId="177" fontId="5" fillId="0" borderId="32" xfId="58" applyNumberFormat="1" applyFont="1" applyBorder="1" applyAlignment="1">
      <alignment horizontal="center" vertical="center"/>
    </xf>
    <xf numFmtId="177" fontId="5" fillId="0" borderId="35" xfId="58" applyNumberFormat="1" applyFont="1" applyBorder="1" applyAlignment="1">
      <alignment horizontal="center" vertical="center"/>
    </xf>
    <xf numFmtId="177" fontId="5" fillId="0" borderId="21" xfId="58" applyNumberFormat="1" applyFont="1" applyBorder="1" applyAlignment="1">
      <alignment horizontal="center" vertical="center"/>
    </xf>
    <xf numFmtId="177" fontId="5" fillId="0" borderId="36" xfId="58" applyNumberFormat="1" applyFont="1" applyBorder="1" applyAlignment="1">
      <alignment horizontal="center" vertical="center"/>
    </xf>
    <xf numFmtId="0" fontId="5" fillId="0" borderId="11" xfId="11" applyFont="1" applyBorder="1" applyAlignment="1">
      <alignment horizontal="center" vertical="center"/>
    </xf>
    <xf numFmtId="0" fontId="5" fillId="0" borderId="12" xfId="11" applyFont="1" applyBorder="1" applyAlignment="1">
      <alignment horizontal="center" vertical="center"/>
    </xf>
    <xf numFmtId="0" fontId="5" fillId="0" borderId="13" xfId="11" applyFont="1" applyBorder="1" applyAlignment="1">
      <alignment horizontal="center" vertical="center"/>
    </xf>
    <xf numFmtId="0" fontId="5" fillId="0" borderId="4" xfId="11" applyFont="1" applyBorder="1" applyAlignment="1">
      <alignment horizontal="center" vertical="center"/>
    </xf>
    <xf numFmtId="0" fontId="5" fillId="0" borderId="1" xfId="11" applyFont="1" applyBorder="1" applyAlignment="1">
      <alignment horizontal="center" vertical="center"/>
    </xf>
    <xf numFmtId="0" fontId="5" fillId="0" borderId="10" xfId="11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</xf>
    <xf numFmtId="0" fontId="5" fillId="0" borderId="37" xfId="53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</xf>
    <xf numFmtId="0" fontId="5" fillId="0" borderId="17" xfId="53" applyFont="1" applyBorder="1" applyAlignment="1">
      <alignment horizontal="center" vertical="center"/>
    </xf>
    <xf numFmtId="0" fontId="5" fillId="0" borderId="38" xfId="53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53" applyFont="1" applyBorder="1" applyAlignment="1">
      <alignment horizontal="center" vertical="center" wrapText="1"/>
    </xf>
    <xf numFmtId="0" fontId="5" fillId="0" borderId="39" xfId="53" applyFont="1" applyBorder="1" applyAlignment="1">
      <alignment horizontal="center" vertical="center" wrapText="1"/>
    </xf>
    <xf numFmtId="0" fontId="5" fillId="0" borderId="42" xfId="53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53" applyFont="1" applyBorder="1" applyAlignment="1">
      <alignment horizontal="center" vertical="center" wrapText="1"/>
    </xf>
    <xf numFmtId="0" fontId="5" fillId="0" borderId="46" xfId="53" applyFont="1" applyBorder="1" applyAlignment="1">
      <alignment horizontal="center" vertical="center" wrapText="1"/>
    </xf>
    <xf numFmtId="0" fontId="5" fillId="0" borderId="47" xfId="53" applyFont="1" applyBorder="1" applyAlignment="1">
      <alignment horizontal="center" vertical="center" wrapText="1"/>
    </xf>
    <xf numFmtId="0" fontId="5" fillId="0" borderId="8" xfId="53" applyFont="1" applyBorder="1" applyAlignment="1">
      <alignment horizontal="center" vertical="center"/>
    </xf>
    <xf numFmtId="0" fontId="5" fillId="0" borderId="4" xfId="53" applyFont="1" applyBorder="1" applyAlignment="1">
      <alignment horizontal="center" vertical="center"/>
    </xf>
    <xf numFmtId="0" fontId="5" fillId="0" borderId="43" xfId="53" applyFont="1" applyBorder="1" applyAlignment="1">
      <alignment horizontal="center" vertical="center"/>
    </xf>
    <xf numFmtId="0" fontId="5" fillId="0" borderId="9" xfId="53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0" fontId="5" fillId="0" borderId="44" xfId="53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3" borderId="48" xfId="61" applyFont="1" applyFill="1" applyBorder="1" applyAlignment="1">
      <alignment horizontal="center" vertical="center" wrapText="1"/>
    </xf>
    <xf numFmtId="0" fontId="7" fillId="3" borderId="48" xfId="61" applyFont="1" applyFill="1" applyBorder="1" applyAlignment="1">
      <alignment horizontal="center" vertical="center" wrapText="1"/>
    </xf>
    <xf numFmtId="0" fontId="14" fillId="3" borderId="11" xfId="61" applyFont="1" applyFill="1" applyBorder="1" applyAlignment="1">
      <alignment horizontal="center" vertical="center" wrapText="1"/>
    </xf>
    <xf numFmtId="0" fontId="23" fillId="3" borderId="48" xfId="61" applyFont="1" applyFill="1" applyBorder="1" applyAlignment="1">
      <alignment horizontal="left" vertical="center" wrapText="1"/>
    </xf>
    <xf numFmtId="0" fontId="7" fillId="3" borderId="48" xfId="61" applyFont="1" applyFill="1" applyBorder="1" applyAlignment="1">
      <alignment vertical="center" wrapText="1"/>
    </xf>
    <xf numFmtId="0" fontId="7" fillId="3" borderId="13" xfId="61" applyFont="1" applyFill="1" applyBorder="1" applyAlignment="1">
      <alignment horizontal="center" vertical="center" wrapText="1"/>
    </xf>
    <xf numFmtId="0" fontId="7" fillId="3" borderId="11" xfId="61" applyFont="1" applyFill="1" applyBorder="1" applyAlignment="1">
      <alignment horizontal="center" vertical="center" wrapText="1"/>
    </xf>
    <xf numFmtId="0" fontId="14" fillId="3" borderId="12" xfId="61" applyFont="1" applyFill="1" applyBorder="1" applyAlignment="1">
      <alignment horizontal="center" vertical="center" wrapText="1"/>
    </xf>
    <xf numFmtId="0" fontId="14" fillId="3" borderId="13" xfId="61" applyFont="1" applyFill="1" applyBorder="1" applyAlignment="1">
      <alignment horizontal="center" vertical="center" wrapText="1"/>
    </xf>
  </cellXfs>
  <cellStyles count="64">
    <cellStyle name="百分比 2" xfId="4"/>
    <cellStyle name="百分比 2 2" xfId="8"/>
    <cellStyle name="百分比 2 3" xfId="29"/>
    <cellStyle name="百分比 3" xfId="3"/>
    <cellStyle name="常规" xfId="0" builtinId="0"/>
    <cellStyle name="常规 10" xfId="19"/>
    <cellStyle name="常规 10 2" xfId="30"/>
    <cellStyle name="常规 11" xfId="23"/>
    <cellStyle name="常规 11 2" xfId="31"/>
    <cellStyle name="常规 12" xfId="24"/>
    <cellStyle name="常规 12 2" xfId="32"/>
    <cellStyle name="常规 13" xfId="21"/>
    <cellStyle name="常规 13 2" xfId="33"/>
    <cellStyle name="常规 14" xfId="20"/>
    <cellStyle name="常规 14 2" xfId="34"/>
    <cellStyle name="常规 15" xfId="22"/>
    <cellStyle name="常规 15 2" xfId="35"/>
    <cellStyle name="常规 16" xfId="25"/>
    <cellStyle name="常规 16 2" xfId="36"/>
    <cellStyle name="常规 17" xfId="26"/>
    <cellStyle name="常规 17 2" xfId="37"/>
    <cellStyle name="常规 18" xfId="28"/>
    <cellStyle name="常规 18 2" xfId="38"/>
    <cellStyle name="常规 19" xfId="27"/>
    <cellStyle name="常规 19 2" xfId="39"/>
    <cellStyle name="常规 2" xfId="5"/>
    <cellStyle name="常规 2 2" xfId="14"/>
    <cellStyle name="常规 2 3" xfId="17"/>
    <cellStyle name="常规 2 4" xfId="40"/>
    <cellStyle name="常规 20" xfId="49"/>
    <cellStyle name="常规 21" xfId="48"/>
    <cellStyle name="常规 22" xfId="52"/>
    <cellStyle name="常规 3" xfId="6"/>
    <cellStyle name="常规 3 2" xfId="42"/>
    <cellStyle name="常规 3 3" xfId="43"/>
    <cellStyle name="常规 3 4" xfId="41"/>
    <cellStyle name="常规 4" xfId="7"/>
    <cellStyle name="常规 4 2" xfId="45"/>
    <cellStyle name="常规 4 3" xfId="46"/>
    <cellStyle name="常规 4 4" xfId="44"/>
    <cellStyle name="常规 5" xfId="9"/>
    <cellStyle name="常规 5 2" xfId="12"/>
    <cellStyle name="常规 6" xfId="2"/>
    <cellStyle name="常规 6 2" xfId="16"/>
    <cellStyle name="常规 7" xfId="10"/>
    <cellStyle name="常规 7 2" xfId="18"/>
    <cellStyle name="常规 8" xfId="13"/>
    <cellStyle name="常规 8 2" xfId="47"/>
    <cellStyle name="常规 8 3" xfId="51"/>
    <cellStyle name="常规 9" xfId="15"/>
    <cellStyle name="常规_春播糯玉米区试 2" xfId="56"/>
    <cellStyle name="常规_春播糯玉米区试_2009玉米(2)" xfId="1"/>
    <cellStyle name="常规_春播糯玉米生试 2" xfId="53"/>
    <cellStyle name="常规_春播普通玉米区试 2" xfId="11"/>
    <cellStyle name="常规_春播普通玉米区试_2009玉米(2)" xfId="60"/>
    <cellStyle name="常规_春播普通玉米生试" xfId="61"/>
    <cellStyle name="常规_春播普通玉米生试 2" xfId="54"/>
    <cellStyle name="常规_省区试 2" xfId="55"/>
    <cellStyle name="常规_夏播普通玉米区试" xfId="62"/>
    <cellStyle name="常规_夏播普通玉米区试 2" xfId="57"/>
    <cellStyle name="常规_夏播普通玉米区试_2009玉米(2)_2009玉米(12.28修改)222222 2" xfId="59"/>
    <cellStyle name="常规_夏播普通玉米生试" xfId="63"/>
    <cellStyle name="常规_夏播普通玉米生试 2" xfId="58"/>
    <cellStyle name="千位分隔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D6" sqref="D6"/>
    </sheetView>
  </sheetViews>
  <sheetFormatPr defaultRowHeight="14.25"/>
  <cols>
    <col min="1" max="1" width="16.125" style="476" customWidth="1"/>
    <col min="2" max="2" width="11.625" style="476" customWidth="1"/>
    <col min="3" max="3" width="35.75" style="477" customWidth="1"/>
    <col min="4" max="16384" width="9" style="476"/>
  </cols>
  <sheetData>
    <row r="1" spans="1:3" ht="51" customHeight="1" thickBot="1">
      <c r="A1" s="478" t="s">
        <v>432</v>
      </c>
      <c r="B1" s="479" t="s">
        <v>433</v>
      </c>
      <c r="C1" s="479" t="s">
        <v>434</v>
      </c>
    </row>
    <row r="2" spans="1:3" ht="136.5" customHeight="1" thickBot="1">
      <c r="A2" s="480" t="s">
        <v>435</v>
      </c>
      <c r="B2" s="479" t="s">
        <v>436</v>
      </c>
      <c r="C2" s="481" t="s">
        <v>449</v>
      </c>
    </row>
    <row r="3" spans="1:3" ht="102.75" customHeight="1" thickBot="1">
      <c r="A3" s="485"/>
      <c r="B3" s="479" t="s">
        <v>437</v>
      </c>
      <c r="C3" s="482" t="s">
        <v>448</v>
      </c>
    </row>
    <row r="4" spans="1:3" ht="129" customHeight="1" thickBot="1">
      <c r="A4" s="485"/>
      <c r="B4" s="479" t="s">
        <v>438</v>
      </c>
      <c r="C4" s="482" t="s">
        <v>439</v>
      </c>
    </row>
    <row r="5" spans="1:3" ht="119.25" customHeight="1" thickBot="1">
      <c r="A5" s="485"/>
      <c r="B5" s="479" t="s">
        <v>440</v>
      </c>
      <c r="C5" s="482" t="s">
        <v>447</v>
      </c>
    </row>
    <row r="6" spans="1:3" ht="92.25" customHeight="1" thickBot="1">
      <c r="A6" s="486"/>
      <c r="B6" s="479" t="s">
        <v>441</v>
      </c>
      <c r="C6" s="479" t="s">
        <v>450</v>
      </c>
    </row>
    <row r="7" spans="1:3" ht="93.75" thickBot="1">
      <c r="A7" s="484" t="s">
        <v>442</v>
      </c>
      <c r="B7" s="482" t="s">
        <v>443</v>
      </c>
      <c r="C7" s="482" t="s">
        <v>445</v>
      </c>
    </row>
    <row r="8" spans="1:3" ht="93.75" thickBot="1">
      <c r="A8" s="483"/>
      <c r="B8" s="482" t="s">
        <v>444</v>
      </c>
      <c r="C8" s="482" t="s">
        <v>446</v>
      </c>
    </row>
  </sheetData>
  <mergeCells count="2">
    <mergeCell ref="A2:A6"/>
    <mergeCell ref="A7:A8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3"/>
  <sheetViews>
    <sheetView zoomScale="120" zoomScaleNormal="120" workbookViewId="0">
      <pane xSplit="3" ySplit="4" topLeftCell="L11" activePane="bottomRight" state="frozen"/>
      <selection activeCell="H12" sqref="H12"/>
      <selection pane="topRight" activeCell="H12" sqref="H12"/>
      <selection pane="bottomLeft" activeCell="H12" sqref="H12"/>
      <selection pane="bottomRight" activeCell="D28" sqref="D28"/>
    </sheetView>
  </sheetViews>
  <sheetFormatPr defaultColWidth="9" defaultRowHeight="15.75"/>
  <cols>
    <col min="1" max="1" width="1.75" style="176" customWidth="1"/>
    <col min="2" max="2" width="11.875" style="176" customWidth="1"/>
    <col min="3" max="3" width="17.5" style="176" customWidth="1"/>
    <col min="4" max="4" width="12.375" style="176" customWidth="1"/>
    <col min="5" max="5" width="9.25" style="177" customWidth="1"/>
    <col min="6" max="6" width="9.875" style="178" customWidth="1"/>
    <col min="7" max="7" width="7.375" style="178" customWidth="1"/>
    <col min="8" max="8" width="6.875" style="179" customWidth="1"/>
    <col min="9" max="9" width="4.625" style="176" customWidth="1"/>
    <col min="10" max="10" width="7.25" style="192" customWidth="1"/>
    <col min="11" max="11" width="8.125" style="193" customWidth="1"/>
    <col min="12" max="12" width="7.625" style="181" customWidth="1"/>
    <col min="13" max="13" width="7.5" style="194" customWidth="1"/>
    <col min="14" max="14" width="7.5" style="195" customWidth="1"/>
    <col min="15" max="15" width="5.25" style="188" customWidth="1"/>
    <col min="16" max="19" width="5.25" style="185" customWidth="1"/>
    <col min="20" max="20" width="5.25" style="187" customWidth="1"/>
    <col min="21" max="21" width="5.25" style="188" customWidth="1"/>
    <col min="22" max="22" width="5.25" style="185" customWidth="1"/>
    <col min="23" max="26" width="5.5" style="185" customWidth="1"/>
    <col min="27" max="27" width="5.875" style="189" customWidth="1"/>
    <col min="28" max="32" width="6.375" style="189" customWidth="1"/>
    <col min="33" max="33" width="9.375" style="189" customWidth="1"/>
    <col min="34" max="34" width="5.75" style="187" customWidth="1"/>
    <col min="35" max="38" width="7" style="176" customWidth="1"/>
    <col min="39" max="16384" width="9" style="176"/>
  </cols>
  <sheetData>
    <row r="1" spans="1:69" s="88" customFormat="1" ht="21" thickBot="1">
      <c r="A1" s="87"/>
      <c r="D1" s="89" t="s">
        <v>407</v>
      </c>
      <c r="E1" s="90"/>
      <c r="I1" s="91"/>
      <c r="J1" s="92"/>
      <c r="K1" s="93"/>
      <c r="L1" s="93"/>
      <c r="M1" s="93"/>
      <c r="N1" s="94"/>
      <c r="O1" s="95"/>
      <c r="P1" s="96"/>
      <c r="Q1" s="96"/>
      <c r="R1" s="96"/>
      <c r="S1" s="96"/>
      <c r="T1" s="97"/>
      <c r="U1" s="9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7"/>
      <c r="AI1" s="98"/>
    </row>
    <row r="2" spans="1:69" s="100" customFormat="1" ht="15.75" customHeight="1">
      <c r="A2" s="99"/>
      <c r="B2" s="411" t="s">
        <v>10</v>
      </c>
      <c r="C2" s="411" t="s">
        <v>94</v>
      </c>
      <c r="D2" s="414" t="s">
        <v>95</v>
      </c>
      <c r="E2" s="415"/>
      <c r="F2" s="415"/>
      <c r="G2" s="415"/>
      <c r="H2" s="415"/>
      <c r="I2" s="416"/>
      <c r="J2" s="420" t="s">
        <v>96</v>
      </c>
      <c r="K2" s="421"/>
      <c r="L2" s="421"/>
      <c r="M2" s="421"/>
      <c r="N2" s="422"/>
      <c r="O2" s="426" t="s">
        <v>97</v>
      </c>
      <c r="P2" s="427"/>
      <c r="Q2" s="427"/>
      <c r="R2" s="427"/>
      <c r="S2" s="427"/>
      <c r="T2" s="428"/>
      <c r="U2" s="405" t="s">
        <v>98</v>
      </c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7"/>
      <c r="AI2" s="399" t="s">
        <v>99</v>
      </c>
      <c r="AJ2" s="402" t="s">
        <v>100</v>
      </c>
      <c r="AK2" s="402" t="s">
        <v>101</v>
      </c>
      <c r="AL2" s="389" t="s">
        <v>103</v>
      </c>
      <c r="AM2" s="389" t="s">
        <v>104</v>
      </c>
      <c r="AN2" s="389" t="s">
        <v>105</v>
      </c>
      <c r="AO2" s="389" t="s">
        <v>106</v>
      </c>
      <c r="AP2" s="389" t="s">
        <v>21</v>
      </c>
      <c r="AQ2" s="389" t="s">
        <v>107</v>
      </c>
      <c r="AR2" s="389" t="s">
        <v>108</v>
      </c>
      <c r="AS2" s="389" t="s">
        <v>109</v>
      </c>
      <c r="AT2" s="389" t="s">
        <v>22</v>
      </c>
      <c r="AU2" s="389" t="s">
        <v>23</v>
      </c>
      <c r="AV2" s="389" t="s">
        <v>24</v>
      </c>
      <c r="AW2" s="389" t="s">
        <v>25</v>
      </c>
      <c r="AX2" s="389" t="s">
        <v>26</v>
      </c>
      <c r="AY2" s="389" t="s">
        <v>110</v>
      </c>
      <c r="AZ2" s="389" t="s">
        <v>111</v>
      </c>
    </row>
    <row r="3" spans="1:69" s="102" customFormat="1" ht="15.75" customHeight="1">
      <c r="A3" s="101"/>
      <c r="B3" s="412"/>
      <c r="C3" s="412"/>
      <c r="D3" s="417"/>
      <c r="E3" s="418"/>
      <c r="F3" s="418"/>
      <c r="G3" s="418"/>
      <c r="H3" s="418"/>
      <c r="I3" s="419"/>
      <c r="J3" s="423"/>
      <c r="K3" s="424"/>
      <c r="L3" s="424"/>
      <c r="M3" s="424"/>
      <c r="N3" s="425"/>
      <c r="O3" s="429"/>
      <c r="P3" s="430"/>
      <c r="Q3" s="430"/>
      <c r="R3" s="430"/>
      <c r="S3" s="430"/>
      <c r="T3" s="431"/>
      <c r="U3" s="392" t="s">
        <v>112</v>
      </c>
      <c r="V3" s="393"/>
      <c r="W3" s="394" t="s">
        <v>113</v>
      </c>
      <c r="X3" s="395"/>
      <c r="Y3" s="396" t="s">
        <v>114</v>
      </c>
      <c r="Z3" s="397"/>
      <c r="AA3" s="394" t="s">
        <v>115</v>
      </c>
      <c r="AB3" s="395"/>
      <c r="AC3" s="396" t="s">
        <v>116</v>
      </c>
      <c r="AD3" s="397"/>
      <c r="AE3" s="396" t="s">
        <v>117</v>
      </c>
      <c r="AF3" s="397"/>
      <c r="AG3" s="396" t="s">
        <v>118</v>
      </c>
      <c r="AH3" s="398"/>
      <c r="AI3" s="400"/>
      <c r="AJ3" s="403"/>
      <c r="AK3" s="403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</row>
    <row r="4" spans="1:69" s="88" customFormat="1" ht="39.75" customHeight="1" thickBot="1">
      <c r="A4" s="103"/>
      <c r="B4" s="413"/>
      <c r="C4" s="413"/>
      <c r="D4" s="104" t="s">
        <v>119</v>
      </c>
      <c r="E4" s="104" t="s">
        <v>120</v>
      </c>
      <c r="F4" s="104" t="s">
        <v>121</v>
      </c>
      <c r="G4" s="104" t="s">
        <v>122</v>
      </c>
      <c r="H4" s="104" t="s">
        <v>123</v>
      </c>
      <c r="I4" s="105" t="s">
        <v>124</v>
      </c>
      <c r="J4" s="106" t="s">
        <v>17</v>
      </c>
      <c r="K4" s="107" t="s">
        <v>125</v>
      </c>
      <c r="L4" s="107" t="s">
        <v>126</v>
      </c>
      <c r="M4" s="107" t="s">
        <v>127</v>
      </c>
      <c r="N4" s="108" t="s">
        <v>128</v>
      </c>
      <c r="O4" s="109" t="s">
        <v>11</v>
      </c>
      <c r="P4" s="110" t="s">
        <v>18</v>
      </c>
      <c r="Q4" s="110" t="s">
        <v>19</v>
      </c>
      <c r="R4" s="110" t="s">
        <v>38</v>
      </c>
      <c r="S4" s="110" t="s">
        <v>16</v>
      </c>
      <c r="T4" s="111" t="s">
        <v>20</v>
      </c>
      <c r="U4" s="112" t="s">
        <v>129</v>
      </c>
      <c r="V4" s="113" t="s">
        <v>130</v>
      </c>
      <c r="W4" s="113" t="s">
        <v>129</v>
      </c>
      <c r="X4" s="113" t="s">
        <v>130</v>
      </c>
      <c r="Y4" s="114" t="s">
        <v>131</v>
      </c>
      <c r="Z4" s="114" t="s">
        <v>130</v>
      </c>
      <c r="AA4" s="115" t="s">
        <v>132</v>
      </c>
      <c r="AB4" s="114" t="s">
        <v>130</v>
      </c>
      <c r="AC4" s="114" t="s">
        <v>133</v>
      </c>
      <c r="AD4" s="114" t="s">
        <v>130</v>
      </c>
      <c r="AE4" s="115" t="s">
        <v>129</v>
      </c>
      <c r="AF4" s="115" t="s">
        <v>130</v>
      </c>
      <c r="AG4" s="115" t="s">
        <v>134</v>
      </c>
      <c r="AH4" s="116" t="s">
        <v>130</v>
      </c>
      <c r="AI4" s="401"/>
      <c r="AJ4" s="404"/>
      <c r="AK4" s="404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</row>
    <row r="5" spans="1:69" s="132" customFormat="1" ht="17.25" customHeight="1">
      <c r="A5" s="117"/>
      <c r="B5" s="432" t="s">
        <v>135</v>
      </c>
      <c r="C5" s="118" t="s">
        <v>136</v>
      </c>
      <c r="D5" s="119" t="s">
        <v>137</v>
      </c>
      <c r="E5" s="120">
        <v>665.20021458124563</v>
      </c>
      <c r="F5" s="119" t="s">
        <v>138</v>
      </c>
      <c r="G5" s="119" t="s">
        <v>9</v>
      </c>
      <c r="H5" s="120">
        <v>8.6794791095711954</v>
      </c>
      <c r="I5" s="121">
        <v>1</v>
      </c>
      <c r="J5" s="122"/>
      <c r="K5" s="78"/>
      <c r="L5" s="78"/>
      <c r="M5" s="78"/>
      <c r="N5" s="123"/>
      <c r="O5" s="124">
        <v>3</v>
      </c>
      <c r="P5" s="125">
        <v>3</v>
      </c>
      <c r="Q5" s="125">
        <v>5</v>
      </c>
      <c r="R5" s="125">
        <v>3</v>
      </c>
      <c r="S5" s="125">
        <v>3</v>
      </c>
      <c r="T5" s="126">
        <v>3</v>
      </c>
      <c r="U5" s="127">
        <v>5</v>
      </c>
      <c r="V5" s="119" t="s">
        <v>2</v>
      </c>
      <c r="W5" s="119">
        <v>3</v>
      </c>
      <c r="X5" s="119" t="s">
        <v>0</v>
      </c>
      <c r="Y5" s="128">
        <v>15.8</v>
      </c>
      <c r="Z5" s="128" t="s">
        <v>2</v>
      </c>
      <c r="AA5" s="128">
        <v>25.9</v>
      </c>
      <c r="AB5" s="128" t="s">
        <v>0</v>
      </c>
      <c r="AC5" s="128">
        <v>50</v>
      </c>
      <c r="AD5" s="128" t="s">
        <v>1</v>
      </c>
      <c r="AE5" s="128"/>
      <c r="AF5" s="128"/>
      <c r="AG5" s="128">
        <v>83.4</v>
      </c>
      <c r="AH5" s="126" t="s">
        <v>1</v>
      </c>
      <c r="AI5" s="129">
        <v>0.625</v>
      </c>
      <c r="AJ5" s="120">
        <v>0</v>
      </c>
      <c r="AK5" s="120">
        <v>14.842857142857143</v>
      </c>
      <c r="AL5" s="130">
        <v>104.375</v>
      </c>
      <c r="AM5" s="125">
        <v>-4.125</v>
      </c>
      <c r="AN5" s="130">
        <v>288.58749999999998</v>
      </c>
      <c r="AO5" s="130">
        <v>128.51249999999999</v>
      </c>
      <c r="AP5" s="130" t="s">
        <v>29</v>
      </c>
      <c r="AQ5" s="120">
        <v>17.212499999999999</v>
      </c>
      <c r="AR5" s="120">
        <v>5.2625000000000002</v>
      </c>
      <c r="AS5" s="120">
        <v>0.27500000000000002</v>
      </c>
      <c r="AT5" s="120" t="s">
        <v>30</v>
      </c>
      <c r="AU5" s="120">
        <v>17.012499999999999</v>
      </c>
      <c r="AV5" s="125">
        <v>35.674999999999997</v>
      </c>
      <c r="AW5" s="120" t="s">
        <v>139</v>
      </c>
      <c r="AX5" s="120" t="s">
        <v>28</v>
      </c>
      <c r="AY5" s="125">
        <v>301.34625</v>
      </c>
      <c r="AZ5" s="120">
        <v>87.30749999999999</v>
      </c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31"/>
      <c r="BL5" s="131"/>
      <c r="BM5" s="131"/>
      <c r="BN5" s="131"/>
      <c r="BO5" s="131"/>
      <c r="BP5" s="131"/>
      <c r="BQ5" s="131"/>
    </row>
    <row r="6" spans="1:69" s="144" customFormat="1" ht="17.25">
      <c r="A6" s="133"/>
      <c r="B6" s="433"/>
      <c r="C6" s="134" t="s">
        <v>140</v>
      </c>
      <c r="D6" s="90" t="s">
        <v>141</v>
      </c>
      <c r="E6" s="135">
        <v>678.76666666666654</v>
      </c>
      <c r="F6" s="90" t="s">
        <v>138</v>
      </c>
      <c r="G6" s="90" t="s">
        <v>142</v>
      </c>
      <c r="H6" s="135">
        <v>9.0933216328196327</v>
      </c>
      <c r="I6" s="136">
        <v>5</v>
      </c>
      <c r="J6" s="137"/>
      <c r="K6" s="138"/>
      <c r="L6" s="138"/>
      <c r="M6" s="138"/>
      <c r="N6" s="139"/>
      <c r="O6" s="140">
        <v>3</v>
      </c>
      <c r="P6" s="141">
        <v>5</v>
      </c>
      <c r="Q6" s="141">
        <v>3</v>
      </c>
      <c r="R6" s="141">
        <v>5</v>
      </c>
      <c r="S6" s="141">
        <v>3</v>
      </c>
      <c r="T6" s="142">
        <v>5</v>
      </c>
      <c r="U6" s="143">
        <v>5</v>
      </c>
      <c r="V6" s="144" t="s">
        <v>2</v>
      </c>
      <c r="W6" s="90">
        <v>7</v>
      </c>
      <c r="X6" s="90" t="s">
        <v>3</v>
      </c>
      <c r="Y6" s="90">
        <v>47.6</v>
      </c>
      <c r="Z6" s="90" t="s">
        <v>1</v>
      </c>
      <c r="AA6" s="90">
        <v>70.7</v>
      </c>
      <c r="AB6" s="90" t="s">
        <v>3</v>
      </c>
      <c r="AC6" s="145">
        <v>19</v>
      </c>
      <c r="AD6" s="90" t="s">
        <v>2</v>
      </c>
      <c r="AE6" s="146">
        <v>3</v>
      </c>
      <c r="AF6" s="90" t="s">
        <v>0</v>
      </c>
      <c r="AG6" s="90">
        <v>9</v>
      </c>
      <c r="AH6" s="147" t="s">
        <v>1</v>
      </c>
      <c r="AI6" s="148">
        <v>0.13999999999999999</v>
      </c>
      <c r="AJ6" s="149">
        <v>0.22000000000000003</v>
      </c>
      <c r="AK6" s="150">
        <v>9.5400000000000009</v>
      </c>
      <c r="AL6" s="151">
        <v>105.7</v>
      </c>
      <c r="AM6" s="151">
        <v>-2.6000000000000085</v>
      </c>
      <c r="AN6" s="151">
        <v>286.12</v>
      </c>
      <c r="AO6" s="151">
        <v>129.69999999999999</v>
      </c>
      <c r="AP6" s="144" t="s">
        <v>29</v>
      </c>
      <c r="AQ6" s="149">
        <v>17.419999999999998</v>
      </c>
      <c r="AR6" s="149">
        <v>5.36</v>
      </c>
      <c r="AS6" s="149">
        <v>0.57000000000000006</v>
      </c>
      <c r="AT6" s="144" t="s">
        <v>30</v>
      </c>
      <c r="AU6" s="149">
        <v>18.329999999999998</v>
      </c>
      <c r="AV6" s="151">
        <v>33.769999999999996</v>
      </c>
      <c r="AW6" s="144" t="s">
        <v>139</v>
      </c>
      <c r="AX6" s="144" t="s">
        <v>28</v>
      </c>
      <c r="AY6" s="151">
        <v>296.37</v>
      </c>
      <c r="AZ6" s="149">
        <v>86.176000000000002</v>
      </c>
    </row>
    <row r="7" spans="1:69" s="165" customFormat="1" ht="17.25">
      <c r="A7" s="152"/>
      <c r="B7" s="433"/>
      <c r="C7" s="153" t="s">
        <v>143</v>
      </c>
      <c r="D7" s="153"/>
      <c r="E7" s="154">
        <v>671.98344062395608</v>
      </c>
      <c r="F7" s="153"/>
      <c r="G7" s="153"/>
      <c r="H7" s="154">
        <v>8.886400371195414</v>
      </c>
      <c r="I7" s="155"/>
      <c r="J7" s="156"/>
      <c r="K7" s="157"/>
      <c r="L7" s="157"/>
      <c r="M7" s="157"/>
      <c r="N7" s="158"/>
      <c r="O7" s="159">
        <v>3</v>
      </c>
      <c r="P7" s="160">
        <v>5</v>
      </c>
      <c r="Q7" s="160">
        <v>5</v>
      </c>
      <c r="R7" s="160">
        <v>5</v>
      </c>
      <c r="S7" s="160">
        <v>3</v>
      </c>
      <c r="T7" s="161">
        <v>5</v>
      </c>
      <c r="U7" s="162">
        <v>5</v>
      </c>
      <c r="V7" s="153" t="s">
        <v>2</v>
      </c>
      <c r="W7" s="153">
        <v>7</v>
      </c>
      <c r="X7" s="153" t="s">
        <v>3</v>
      </c>
      <c r="Y7" s="153">
        <v>47.6</v>
      </c>
      <c r="Z7" s="154" t="s">
        <v>144</v>
      </c>
      <c r="AA7" s="154">
        <v>70.7</v>
      </c>
      <c r="AB7" s="154" t="s">
        <v>145</v>
      </c>
      <c r="AC7" s="154">
        <v>50</v>
      </c>
      <c r="AD7" s="154" t="s">
        <v>144</v>
      </c>
      <c r="AE7" s="160">
        <v>3</v>
      </c>
      <c r="AF7" s="154" t="s">
        <v>146</v>
      </c>
      <c r="AG7" s="160">
        <v>9</v>
      </c>
      <c r="AH7" s="161" t="s">
        <v>144</v>
      </c>
      <c r="AI7" s="163">
        <v>0.38250000000000001</v>
      </c>
      <c r="AJ7" s="154">
        <v>0.11000000000000001</v>
      </c>
      <c r="AK7" s="154">
        <v>12.191428571428572</v>
      </c>
      <c r="AL7" s="164">
        <v>105.03749999999999</v>
      </c>
      <c r="AM7" s="164">
        <v>-3.3625000000000043</v>
      </c>
      <c r="AN7" s="164">
        <v>287.35374999999999</v>
      </c>
      <c r="AO7" s="164">
        <v>129.10624999999999</v>
      </c>
      <c r="AP7" s="165" t="s">
        <v>147</v>
      </c>
      <c r="AQ7" s="12">
        <v>17.316249999999997</v>
      </c>
      <c r="AR7" s="12">
        <v>5.3112500000000002</v>
      </c>
      <c r="AS7" s="12">
        <v>0.42250000000000004</v>
      </c>
      <c r="AT7" s="165" t="s">
        <v>148</v>
      </c>
      <c r="AU7" s="12">
        <v>17.671250000000001</v>
      </c>
      <c r="AV7" s="164">
        <v>34.722499999999997</v>
      </c>
      <c r="AW7" s="165" t="s">
        <v>149</v>
      </c>
      <c r="AX7" s="165" t="s">
        <v>150</v>
      </c>
      <c r="AY7" s="164">
        <v>298.85812499999997</v>
      </c>
      <c r="AZ7" s="12">
        <v>86.741749999999996</v>
      </c>
    </row>
    <row r="8" spans="1:69" s="175" customFormat="1" ht="18" thickBot="1">
      <c r="A8" s="166"/>
      <c r="B8" s="434"/>
      <c r="C8" s="6" t="s">
        <v>151</v>
      </c>
      <c r="D8" s="21" t="s">
        <v>152</v>
      </c>
      <c r="E8" s="7">
        <v>631.54988780953443</v>
      </c>
      <c r="F8" s="21"/>
      <c r="G8" s="21" t="s">
        <v>153</v>
      </c>
      <c r="H8" s="7">
        <v>6.8392368211247323</v>
      </c>
      <c r="I8" s="167">
        <v>2</v>
      </c>
      <c r="J8" s="168">
        <v>730</v>
      </c>
      <c r="K8" s="169">
        <v>7.56</v>
      </c>
      <c r="L8" s="169">
        <v>4.75</v>
      </c>
      <c r="M8" s="169">
        <v>76.459999999999994</v>
      </c>
      <c r="N8" s="170">
        <v>0.26</v>
      </c>
      <c r="O8" s="171">
        <v>5</v>
      </c>
      <c r="P8" s="8">
        <v>3</v>
      </c>
      <c r="Q8" s="8">
        <v>3</v>
      </c>
      <c r="R8" s="8">
        <v>1</v>
      </c>
      <c r="S8" s="8">
        <v>1</v>
      </c>
      <c r="T8" s="172">
        <v>5</v>
      </c>
      <c r="U8" s="166">
        <v>3</v>
      </c>
      <c r="V8" s="21" t="s">
        <v>0</v>
      </c>
      <c r="W8" s="21">
        <v>3</v>
      </c>
      <c r="X8" s="21" t="s">
        <v>0</v>
      </c>
      <c r="Y8" s="15">
        <v>25</v>
      </c>
      <c r="Z8" s="15" t="s">
        <v>2</v>
      </c>
      <c r="AA8" s="15">
        <v>79.2</v>
      </c>
      <c r="AB8" s="15" t="s">
        <v>3</v>
      </c>
      <c r="AC8" s="15">
        <v>21.4</v>
      </c>
      <c r="AD8" s="15" t="s">
        <v>3</v>
      </c>
      <c r="AE8" s="9">
        <v>3</v>
      </c>
      <c r="AF8" s="15" t="s">
        <v>0</v>
      </c>
      <c r="AG8" s="9">
        <v>9</v>
      </c>
      <c r="AH8" s="172" t="s">
        <v>1</v>
      </c>
      <c r="AI8" s="173">
        <v>0.38181818181818183</v>
      </c>
      <c r="AJ8" s="7">
        <v>0.46363636363636362</v>
      </c>
      <c r="AK8" s="7">
        <v>1.6636363636363638</v>
      </c>
      <c r="AL8" s="9">
        <v>104.09090909090909</v>
      </c>
      <c r="AM8" s="8">
        <v>-1.2727272727272805</v>
      </c>
      <c r="AN8" s="9">
        <v>271.96363636363634</v>
      </c>
      <c r="AO8" s="9">
        <v>122.07272727272726</v>
      </c>
      <c r="AP8" s="9" t="s">
        <v>154</v>
      </c>
      <c r="AQ8" s="7">
        <v>17.054545454545458</v>
      </c>
      <c r="AR8" s="7">
        <v>5.3</v>
      </c>
      <c r="AS8" s="7">
        <v>0.36363636363636365</v>
      </c>
      <c r="AT8" s="7" t="s">
        <v>30</v>
      </c>
      <c r="AU8" s="7">
        <v>17.445454545454545</v>
      </c>
      <c r="AV8" s="7">
        <v>31.863636363636363</v>
      </c>
      <c r="AW8" s="7" t="s">
        <v>27</v>
      </c>
      <c r="AX8" s="7" t="s">
        <v>28</v>
      </c>
      <c r="AY8" s="8">
        <v>314.80909090909091</v>
      </c>
      <c r="AZ8" s="7">
        <v>86.88181818181819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174"/>
      <c r="BL8" s="174"/>
      <c r="BM8" s="174"/>
      <c r="BN8" s="174"/>
      <c r="BO8" s="174"/>
      <c r="BP8" s="174"/>
      <c r="BQ8" s="174"/>
    </row>
    <row r="9" spans="1:69" s="132" customFormat="1" ht="17.25" customHeight="1">
      <c r="A9" s="117"/>
      <c r="B9" s="432" t="s">
        <v>155</v>
      </c>
      <c r="C9" s="118" t="s">
        <v>136</v>
      </c>
      <c r="D9" s="119" t="s">
        <v>156</v>
      </c>
      <c r="E9" s="120">
        <v>651.53868687864065</v>
      </c>
      <c r="F9" s="119" t="s">
        <v>138</v>
      </c>
      <c r="G9" s="119" t="s">
        <v>9</v>
      </c>
      <c r="H9" s="120">
        <v>6.4474778533858714</v>
      </c>
      <c r="I9" s="121">
        <v>3</v>
      </c>
      <c r="J9" s="122"/>
      <c r="K9" s="78"/>
      <c r="L9" s="78"/>
      <c r="M9" s="78"/>
      <c r="N9" s="123"/>
      <c r="O9" s="124">
        <v>3</v>
      </c>
      <c r="P9" s="125">
        <v>3</v>
      </c>
      <c r="Q9" s="125">
        <v>3</v>
      </c>
      <c r="R9" s="125">
        <v>3</v>
      </c>
      <c r="S9" s="125">
        <v>3</v>
      </c>
      <c r="T9" s="126">
        <v>3</v>
      </c>
      <c r="U9" s="127">
        <v>5</v>
      </c>
      <c r="V9" s="119" t="s">
        <v>2</v>
      </c>
      <c r="W9" s="119">
        <v>3</v>
      </c>
      <c r="X9" s="119" t="s">
        <v>0</v>
      </c>
      <c r="Y9" s="128">
        <v>10.5</v>
      </c>
      <c r="Z9" s="128" t="s">
        <v>2</v>
      </c>
      <c r="AA9" s="128">
        <v>57.6</v>
      </c>
      <c r="AB9" s="128" t="s">
        <v>2</v>
      </c>
      <c r="AC9" s="128">
        <v>26.7</v>
      </c>
      <c r="AD9" s="128" t="s">
        <v>3</v>
      </c>
      <c r="AE9" s="130"/>
      <c r="AF9" s="128"/>
      <c r="AG9" s="128">
        <v>47.2</v>
      </c>
      <c r="AH9" s="126" t="s">
        <v>3</v>
      </c>
      <c r="AI9" s="129">
        <v>0.15</v>
      </c>
      <c r="AJ9" s="120">
        <v>6.25E-2</v>
      </c>
      <c r="AK9" s="120">
        <v>5</v>
      </c>
      <c r="AL9" s="130">
        <v>103.625</v>
      </c>
      <c r="AM9" s="125">
        <v>-3.375</v>
      </c>
      <c r="AN9" s="130">
        <v>277.33749999999998</v>
      </c>
      <c r="AO9" s="130">
        <v>116.66249999999999</v>
      </c>
      <c r="AP9" s="130" t="s">
        <v>29</v>
      </c>
      <c r="AQ9" s="120">
        <v>17.887499999999999</v>
      </c>
      <c r="AR9" s="120">
        <v>4.8250000000000002</v>
      </c>
      <c r="AS9" s="120">
        <v>0.75</v>
      </c>
      <c r="AT9" s="120" t="s">
        <v>30</v>
      </c>
      <c r="AU9" s="120">
        <v>15.262499999999999</v>
      </c>
      <c r="AV9" s="125">
        <v>37.725000000000001</v>
      </c>
      <c r="AW9" s="120" t="s">
        <v>157</v>
      </c>
      <c r="AX9" s="120" t="s">
        <v>28</v>
      </c>
      <c r="AY9" s="125">
        <v>314.80124999999998</v>
      </c>
      <c r="AZ9" s="120">
        <v>86.978750000000019</v>
      </c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31"/>
      <c r="BL9" s="131"/>
      <c r="BM9" s="131"/>
      <c r="BN9" s="131"/>
      <c r="BO9" s="131"/>
      <c r="BP9" s="131"/>
      <c r="BQ9" s="131"/>
    </row>
    <row r="10" spans="1:69" s="144" customFormat="1" ht="17.25">
      <c r="A10" s="133"/>
      <c r="B10" s="433" t="s">
        <v>155</v>
      </c>
      <c r="C10" s="134" t="s">
        <v>140</v>
      </c>
      <c r="D10" s="90" t="s">
        <v>158</v>
      </c>
      <c r="E10" s="135">
        <v>645.66111111111115</v>
      </c>
      <c r="F10" s="90" t="s">
        <v>138</v>
      </c>
      <c r="G10" s="90" t="s">
        <v>159</v>
      </c>
      <c r="H10" s="135">
        <v>3.7725019794453023</v>
      </c>
      <c r="I10" s="136">
        <v>12</v>
      </c>
      <c r="J10" s="137"/>
      <c r="K10" s="138"/>
      <c r="L10" s="138"/>
      <c r="M10" s="138"/>
      <c r="N10" s="139"/>
      <c r="O10" s="140">
        <v>3</v>
      </c>
      <c r="P10" s="141">
        <v>3</v>
      </c>
      <c r="Q10" s="141">
        <v>5</v>
      </c>
      <c r="R10" s="141">
        <v>3</v>
      </c>
      <c r="S10" s="141">
        <v>3</v>
      </c>
      <c r="T10" s="142">
        <v>3</v>
      </c>
      <c r="U10" s="143">
        <v>5</v>
      </c>
      <c r="V10" s="144" t="s">
        <v>2</v>
      </c>
      <c r="W10" s="90">
        <v>7</v>
      </c>
      <c r="X10" s="90" t="s">
        <v>3</v>
      </c>
      <c r="Y10" s="90">
        <v>28.3</v>
      </c>
      <c r="Z10" s="90" t="s">
        <v>2</v>
      </c>
      <c r="AA10" s="145">
        <v>63</v>
      </c>
      <c r="AB10" s="90" t="s">
        <v>3</v>
      </c>
      <c r="AC10" s="145">
        <v>4.3</v>
      </c>
      <c r="AD10" s="90" t="s">
        <v>4</v>
      </c>
      <c r="AE10" s="146">
        <v>3</v>
      </c>
      <c r="AF10" s="90" t="s">
        <v>0</v>
      </c>
      <c r="AG10" s="90">
        <v>9</v>
      </c>
      <c r="AH10" s="147" t="s">
        <v>1</v>
      </c>
      <c r="AI10" s="148">
        <v>0</v>
      </c>
      <c r="AJ10" s="149">
        <v>1.2</v>
      </c>
      <c r="AK10" s="150">
        <v>0</v>
      </c>
      <c r="AL10" s="151">
        <v>104.7</v>
      </c>
      <c r="AM10" s="151">
        <v>-1.6000000000000085</v>
      </c>
      <c r="AN10" s="151">
        <v>275.39999999999998</v>
      </c>
      <c r="AO10" s="151">
        <v>116.99000000000001</v>
      </c>
      <c r="AP10" s="144" t="s">
        <v>29</v>
      </c>
      <c r="AQ10" s="149">
        <v>18.029999999999998</v>
      </c>
      <c r="AR10" s="149">
        <v>4.84</v>
      </c>
      <c r="AS10" s="149">
        <v>1.1499999999999999</v>
      </c>
      <c r="AT10" s="144" t="s">
        <v>30</v>
      </c>
      <c r="AU10" s="149">
        <v>15.089999999999998</v>
      </c>
      <c r="AV10" s="151">
        <v>35.39</v>
      </c>
      <c r="AW10" s="144" t="s">
        <v>157</v>
      </c>
      <c r="AX10" s="144" t="s">
        <v>28</v>
      </c>
      <c r="AY10" s="151">
        <v>307.33</v>
      </c>
      <c r="AZ10" s="149">
        <v>85.883999999999986</v>
      </c>
    </row>
    <row r="11" spans="1:69" s="165" customFormat="1" ht="17.25">
      <c r="A11" s="152"/>
      <c r="B11" s="433"/>
      <c r="C11" s="153" t="s">
        <v>143</v>
      </c>
      <c r="D11" s="153"/>
      <c r="E11" s="154">
        <v>648.59989899487596</v>
      </c>
      <c r="F11" s="153"/>
      <c r="G11" s="153"/>
      <c r="H11" s="154">
        <v>5.1099899164155866</v>
      </c>
      <c r="I11" s="155"/>
      <c r="J11" s="156"/>
      <c r="K11" s="157"/>
      <c r="L11" s="157"/>
      <c r="M11" s="157"/>
      <c r="N11" s="158"/>
      <c r="O11" s="159">
        <v>3</v>
      </c>
      <c r="P11" s="160">
        <v>3</v>
      </c>
      <c r="Q11" s="160">
        <v>5</v>
      </c>
      <c r="R11" s="160">
        <v>3</v>
      </c>
      <c r="S11" s="160">
        <v>3</v>
      </c>
      <c r="T11" s="161">
        <v>3</v>
      </c>
      <c r="U11" s="162">
        <v>5</v>
      </c>
      <c r="V11" s="153" t="s">
        <v>2</v>
      </c>
      <c r="W11" s="153">
        <v>7</v>
      </c>
      <c r="X11" s="153" t="s">
        <v>3</v>
      </c>
      <c r="Y11" s="153">
        <v>28.3</v>
      </c>
      <c r="Z11" s="154" t="s">
        <v>160</v>
      </c>
      <c r="AA11" s="154">
        <v>63</v>
      </c>
      <c r="AB11" s="154" t="s">
        <v>145</v>
      </c>
      <c r="AC11" s="154">
        <v>26.7</v>
      </c>
      <c r="AD11" s="154" t="s">
        <v>145</v>
      </c>
      <c r="AE11" s="160">
        <v>3</v>
      </c>
      <c r="AF11" s="154" t="s">
        <v>146</v>
      </c>
      <c r="AG11" s="160">
        <v>9</v>
      </c>
      <c r="AH11" s="161" t="s">
        <v>144</v>
      </c>
      <c r="AI11" s="163">
        <v>7.4999999999999997E-2</v>
      </c>
      <c r="AJ11" s="154">
        <v>0.63124999999999998</v>
      </c>
      <c r="AK11" s="154">
        <v>2.5</v>
      </c>
      <c r="AL11" s="164">
        <v>104.16249999999999</v>
      </c>
      <c r="AM11" s="164">
        <v>-2.4875000000000043</v>
      </c>
      <c r="AN11" s="164">
        <v>276.36874999999998</v>
      </c>
      <c r="AO11" s="164">
        <v>116.82625</v>
      </c>
      <c r="AP11" s="165" t="s">
        <v>147</v>
      </c>
      <c r="AQ11" s="12">
        <v>17.958749999999998</v>
      </c>
      <c r="AR11" s="12">
        <v>4.8324999999999996</v>
      </c>
      <c r="AS11" s="12">
        <v>0.95</v>
      </c>
      <c r="AT11" s="165" t="s">
        <v>148</v>
      </c>
      <c r="AU11" s="12">
        <v>15.17625</v>
      </c>
      <c r="AV11" s="164">
        <v>36.557500000000005</v>
      </c>
      <c r="AW11" s="165" t="s">
        <v>161</v>
      </c>
      <c r="AX11" s="165" t="s">
        <v>150</v>
      </c>
      <c r="AY11" s="164">
        <v>311.06562499999995</v>
      </c>
      <c r="AZ11" s="12">
        <v>86.431375000000003</v>
      </c>
    </row>
    <row r="12" spans="1:69" s="175" customFormat="1" ht="18" thickBot="1">
      <c r="A12" s="166"/>
      <c r="B12" s="434" t="s">
        <v>155</v>
      </c>
      <c r="C12" s="6" t="s">
        <v>151</v>
      </c>
      <c r="D12" s="21" t="s">
        <v>162</v>
      </c>
      <c r="E12" s="7">
        <v>623.08329586164302</v>
      </c>
      <c r="F12" s="21"/>
      <c r="G12" s="21" t="s">
        <v>153</v>
      </c>
      <c r="H12" s="7">
        <v>5.4069442348240919</v>
      </c>
      <c r="I12" s="167">
        <v>3</v>
      </c>
      <c r="J12" s="168">
        <v>763</v>
      </c>
      <c r="K12" s="169">
        <v>8.9700000000000006</v>
      </c>
      <c r="L12" s="169">
        <v>4.21</v>
      </c>
      <c r="M12" s="169">
        <v>74.06</v>
      </c>
      <c r="N12" s="170">
        <v>0.26</v>
      </c>
      <c r="O12" s="171">
        <v>5</v>
      </c>
      <c r="P12" s="8">
        <v>3</v>
      </c>
      <c r="Q12" s="8">
        <v>3</v>
      </c>
      <c r="R12" s="8">
        <v>1</v>
      </c>
      <c r="S12" s="8">
        <v>1</v>
      </c>
      <c r="T12" s="172">
        <v>3</v>
      </c>
      <c r="U12" s="166">
        <v>3</v>
      </c>
      <c r="V12" s="21" t="s">
        <v>0</v>
      </c>
      <c r="W12" s="21">
        <v>3</v>
      </c>
      <c r="X12" s="21" t="s">
        <v>0</v>
      </c>
      <c r="Y12" s="15">
        <v>5.7</v>
      </c>
      <c r="Z12" s="15" t="s">
        <v>0</v>
      </c>
      <c r="AA12" s="15">
        <v>78.7</v>
      </c>
      <c r="AB12" s="15" t="s">
        <v>3</v>
      </c>
      <c r="AC12" s="15">
        <v>0</v>
      </c>
      <c r="AD12" s="15" t="s">
        <v>4</v>
      </c>
      <c r="AE12" s="9">
        <v>3</v>
      </c>
      <c r="AF12" s="15" t="s">
        <v>0</v>
      </c>
      <c r="AG12" s="9">
        <v>9</v>
      </c>
      <c r="AH12" s="172" t="s">
        <v>1</v>
      </c>
      <c r="AI12" s="173">
        <v>0.5636363636363636</v>
      </c>
      <c r="AJ12" s="7">
        <v>0.22727272727272727</v>
      </c>
      <c r="AK12" s="7">
        <v>0.43636363636363634</v>
      </c>
      <c r="AL12" s="9">
        <v>103.54545454545455</v>
      </c>
      <c r="AM12" s="8">
        <v>-0.72727272727273373</v>
      </c>
      <c r="AN12" s="9">
        <v>263.67272727272729</v>
      </c>
      <c r="AO12" s="9">
        <v>112.02727272727272</v>
      </c>
      <c r="AP12" s="9" t="s">
        <v>154</v>
      </c>
      <c r="AQ12" s="7">
        <v>17.809090909090909</v>
      </c>
      <c r="AR12" s="7">
        <v>4.8727272727272721</v>
      </c>
      <c r="AS12" s="7">
        <v>0.66363636363636358</v>
      </c>
      <c r="AT12" s="7" t="s">
        <v>30</v>
      </c>
      <c r="AU12" s="7">
        <v>15.590909090909092</v>
      </c>
      <c r="AV12" s="7">
        <v>32.972727272727269</v>
      </c>
      <c r="AW12" s="7" t="s">
        <v>27</v>
      </c>
      <c r="AX12" s="7" t="s">
        <v>28</v>
      </c>
      <c r="AY12" s="8">
        <v>336.75454545454545</v>
      </c>
      <c r="AZ12" s="7">
        <v>87.563636363636348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174"/>
      <c r="BL12" s="174"/>
      <c r="BM12" s="174"/>
      <c r="BN12" s="174"/>
      <c r="BO12" s="174"/>
      <c r="BP12" s="174"/>
      <c r="BQ12" s="174"/>
    </row>
    <row r="13" spans="1:69" s="132" customFormat="1" ht="17.25" customHeight="1">
      <c r="A13" s="117"/>
      <c r="B13" s="432" t="s">
        <v>163</v>
      </c>
      <c r="C13" s="118" t="s">
        <v>136</v>
      </c>
      <c r="D13" s="119" t="s">
        <v>164</v>
      </c>
      <c r="E13" s="120">
        <v>632.92074245609422</v>
      </c>
      <c r="F13" s="119" t="s">
        <v>165</v>
      </c>
      <c r="G13" s="119" t="s">
        <v>7</v>
      </c>
      <c r="H13" s="120">
        <v>3.4057041774602732</v>
      </c>
      <c r="I13" s="121">
        <v>4</v>
      </c>
      <c r="J13" s="122"/>
      <c r="K13" s="78"/>
      <c r="L13" s="78"/>
      <c r="M13" s="78"/>
      <c r="N13" s="123"/>
      <c r="O13" s="124">
        <v>3</v>
      </c>
      <c r="P13" s="125">
        <v>3</v>
      </c>
      <c r="Q13" s="125">
        <v>3</v>
      </c>
      <c r="R13" s="125">
        <v>3</v>
      </c>
      <c r="S13" s="125">
        <v>3</v>
      </c>
      <c r="T13" s="126">
        <v>5</v>
      </c>
      <c r="U13" s="127">
        <v>5</v>
      </c>
      <c r="V13" s="119" t="s">
        <v>2</v>
      </c>
      <c r="W13" s="119">
        <v>3</v>
      </c>
      <c r="X13" s="119" t="s">
        <v>0</v>
      </c>
      <c r="Y13" s="128">
        <v>0</v>
      </c>
      <c r="Z13" s="128" t="s">
        <v>4</v>
      </c>
      <c r="AA13" s="128">
        <v>52.8</v>
      </c>
      <c r="AB13" s="128" t="s">
        <v>2</v>
      </c>
      <c r="AC13" s="128">
        <v>5.6</v>
      </c>
      <c r="AD13" s="128" t="s">
        <v>2</v>
      </c>
      <c r="AE13" s="130"/>
      <c r="AF13" s="128"/>
      <c r="AG13" s="128">
        <v>52.6</v>
      </c>
      <c r="AH13" s="126" t="s">
        <v>3</v>
      </c>
      <c r="AI13" s="129">
        <v>0.71250000000000002</v>
      </c>
      <c r="AJ13" s="120">
        <v>0.88749999999999996</v>
      </c>
      <c r="AK13" s="120">
        <v>5.3250000000000002</v>
      </c>
      <c r="AL13" s="130">
        <v>103.25</v>
      </c>
      <c r="AM13" s="125">
        <v>-3</v>
      </c>
      <c r="AN13" s="130">
        <v>291.27499999999998</v>
      </c>
      <c r="AO13" s="130">
        <v>110.1</v>
      </c>
      <c r="AP13" s="130" t="s">
        <v>29</v>
      </c>
      <c r="AQ13" s="120">
        <v>19.912500000000001</v>
      </c>
      <c r="AR13" s="120">
        <v>4.5375000000000005</v>
      </c>
      <c r="AS13" s="120">
        <v>1.4749999999999999</v>
      </c>
      <c r="AT13" s="120" t="s">
        <v>30</v>
      </c>
      <c r="AU13" s="120">
        <v>15.15</v>
      </c>
      <c r="AV13" s="125">
        <v>35.625</v>
      </c>
      <c r="AW13" s="120" t="s">
        <v>157</v>
      </c>
      <c r="AX13" s="120" t="s">
        <v>28</v>
      </c>
      <c r="AY13" s="125">
        <v>326.94749999999999</v>
      </c>
      <c r="AZ13" s="120">
        <v>85.173749999999998</v>
      </c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31"/>
      <c r="BL13" s="131"/>
      <c r="BM13" s="131"/>
      <c r="BN13" s="131"/>
      <c r="BO13" s="131"/>
      <c r="BP13" s="131"/>
      <c r="BQ13" s="131"/>
    </row>
    <row r="14" spans="1:69" s="144" customFormat="1" ht="17.25">
      <c r="A14" s="133"/>
      <c r="B14" s="433" t="s">
        <v>163</v>
      </c>
      <c r="C14" s="134" t="s">
        <v>140</v>
      </c>
      <c r="D14" s="90" t="s">
        <v>166</v>
      </c>
      <c r="E14" s="135">
        <v>649.88333333333333</v>
      </c>
      <c r="F14" s="90" t="s">
        <v>138</v>
      </c>
      <c r="G14" s="90" t="s">
        <v>167</v>
      </c>
      <c r="H14" s="135">
        <v>4.4511096210906222</v>
      </c>
      <c r="I14" s="136">
        <v>10</v>
      </c>
      <c r="J14" s="137"/>
      <c r="K14" s="138"/>
      <c r="L14" s="138"/>
      <c r="M14" s="138"/>
      <c r="N14" s="139"/>
      <c r="O14" s="140">
        <v>3</v>
      </c>
      <c r="P14" s="141">
        <v>3</v>
      </c>
      <c r="Q14" s="141">
        <v>3</v>
      </c>
      <c r="R14" s="141">
        <v>5</v>
      </c>
      <c r="S14" s="141">
        <v>3</v>
      </c>
      <c r="T14" s="142">
        <v>5</v>
      </c>
      <c r="U14" s="143">
        <v>5</v>
      </c>
      <c r="V14" s="144" t="s">
        <v>2</v>
      </c>
      <c r="W14" s="90">
        <v>7</v>
      </c>
      <c r="X14" s="90" t="s">
        <v>3</v>
      </c>
      <c r="Y14" s="145">
        <v>34</v>
      </c>
      <c r="Z14" s="90" t="s">
        <v>3</v>
      </c>
      <c r="AA14" s="90">
        <v>92.2</v>
      </c>
      <c r="AB14" s="90" t="s">
        <v>1</v>
      </c>
      <c r="AC14" s="145">
        <v>4.2</v>
      </c>
      <c r="AD14" s="90" t="s">
        <v>4</v>
      </c>
      <c r="AE14" s="146">
        <v>3</v>
      </c>
      <c r="AF14" s="90" t="s">
        <v>0</v>
      </c>
      <c r="AG14" s="90">
        <v>9</v>
      </c>
      <c r="AH14" s="147" t="s">
        <v>1</v>
      </c>
      <c r="AI14" s="148">
        <v>0.12</v>
      </c>
      <c r="AJ14" s="149">
        <v>1.5899999999999999</v>
      </c>
      <c r="AK14" s="150">
        <v>0.45</v>
      </c>
      <c r="AL14" s="151">
        <v>105.3</v>
      </c>
      <c r="AM14" s="151">
        <v>-2.2000000000000028</v>
      </c>
      <c r="AN14" s="151">
        <v>285.13</v>
      </c>
      <c r="AO14" s="151">
        <v>114.09</v>
      </c>
      <c r="AP14" s="144" t="s">
        <v>29</v>
      </c>
      <c r="AQ14" s="149">
        <v>20.419999999999998</v>
      </c>
      <c r="AR14" s="149">
        <v>4.6400000000000006</v>
      </c>
      <c r="AS14" s="149">
        <v>1.3</v>
      </c>
      <c r="AT14" s="144" t="s">
        <v>30</v>
      </c>
      <c r="AU14" s="149">
        <v>15.6</v>
      </c>
      <c r="AV14" s="151">
        <v>32.309999999999995</v>
      </c>
      <c r="AW14" s="144" t="s">
        <v>157</v>
      </c>
      <c r="AX14" s="144" t="s">
        <v>28</v>
      </c>
      <c r="AY14" s="151">
        <v>331.95</v>
      </c>
      <c r="AZ14" s="149">
        <v>85.265999999999991</v>
      </c>
    </row>
    <row r="15" spans="1:69" s="165" customFormat="1" ht="17.25">
      <c r="A15" s="152"/>
      <c r="B15" s="433"/>
      <c r="C15" s="153" t="s">
        <v>143</v>
      </c>
      <c r="D15" s="153"/>
      <c r="E15" s="154">
        <v>641.40203789471377</v>
      </c>
      <c r="F15" s="153"/>
      <c r="G15" s="153"/>
      <c r="H15" s="154">
        <v>3.9284068992754477</v>
      </c>
      <c r="I15" s="155"/>
      <c r="J15" s="156"/>
      <c r="K15" s="157"/>
      <c r="L15" s="157"/>
      <c r="M15" s="157"/>
      <c r="N15" s="158"/>
      <c r="O15" s="159">
        <v>3</v>
      </c>
      <c r="P15" s="160">
        <v>3</v>
      </c>
      <c r="Q15" s="160">
        <v>3</v>
      </c>
      <c r="R15" s="160">
        <v>5</v>
      </c>
      <c r="S15" s="160">
        <v>3</v>
      </c>
      <c r="T15" s="161">
        <v>5</v>
      </c>
      <c r="U15" s="162">
        <v>5</v>
      </c>
      <c r="V15" s="153" t="s">
        <v>2</v>
      </c>
      <c r="W15" s="153">
        <v>7</v>
      </c>
      <c r="X15" s="153" t="s">
        <v>3</v>
      </c>
      <c r="Y15" s="154">
        <v>34</v>
      </c>
      <c r="Z15" s="154" t="s">
        <v>145</v>
      </c>
      <c r="AA15" s="154">
        <v>92.2</v>
      </c>
      <c r="AB15" s="154" t="s">
        <v>144</v>
      </c>
      <c r="AC15" s="154">
        <v>5.6</v>
      </c>
      <c r="AD15" s="154" t="s">
        <v>160</v>
      </c>
      <c r="AE15" s="160">
        <v>3</v>
      </c>
      <c r="AF15" s="154" t="s">
        <v>146</v>
      </c>
      <c r="AG15" s="160">
        <v>9</v>
      </c>
      <c r="AH15" s="161" t="s">
        <v>144</v>
      </c>
      <c r="AI15" s="163">
        <v>0.41625000000000001</v>
      </c>
      <c r="AJ15" s="154">
        <v>1.23875</v>
      </c>
      <c r="AK15" s="154">
        <v>2.8875000000000002</v>
      </c>
      <c r="AL15" s="164">
        <v>104.27500000000001</v>
      </c>
      <c r="AM15" s="164">
        <v>-2.6000000000000014</v>
      </c>
      <c r="AN15" s="164">
        <v>288.20249999999999</v>
      </c>
      <c r="AO15" s="164">
        <v>112.095</v>
      </c>
      <c r="AP15" s="165" t="s">
        <v>147</v>
      </c>
      <c r="AQ15" s="12">
        <v>20.166249999999998</v>
      </c>
      <c r="AR15" s="12">
        <v>4.588750000000001</v>
      </c>
      <c r="AS15" s="12">
        <v>1.3875</v>
      </c>
      <c r="AT15" s="165" t="s">
        <v>148</v>
      </c>
      <c r="AU15" s="12">
        <v>15.375</v>
      </c>
      <c r="AV15" s="164">
        <v>33.967500000000001</v>
      </c>
      <c r="AW15" s="165" t="s">
        <v>161</v>
      </c>
      <c r="AX15" s="165" t="s">
        <v>150</v>
      </c>
      <c r="AY15" s="164">
        <v>329.44875000000002</v>
      </c>
      <c r="AZ15" s="12">
        <v>85.219875000000002</v>
      </c>
    </row>
    <row r="16" spans="1:69" s="175" customFormat="1" ht="18" thickBot="1">
      <c r="A16" s="166"/>
      <c r="B16" s="434" t="s">
        <v>163</v>
      </c>
      <c r="C16" s="6" t="s">
        <v>151</v>
      </c>
      <c r="D16" s="21" t="s">
        <v>168</v>
      </c>
      <c r="E16" s="7">
        <v>618.87551575046314</v>
      </c>
      <c r="F16" s="21"/>
      <c r="G16" s="21" t="s">
        <v>153</v>
      </c>
      <c r="H16" s="7">
        <v>4.6951144578466861</v>
      </c>
      <c r="I16" s="167">
        <v>4</v>
      </c>
      <c r="J16" s="168">
        <v>773</v>
      </c>
      <c r="K16" s="169">
        <v>8.83</v>
      </c>
      <c r="L16" s="169">
        <v>3.19</v>
      </c>
      <c r="M16" s="169">
        <v>75.900000000000006</v>
      </c>
      <c r="N16" s="170">
        <v>0.25</v>
      </c>
      <c r="O16" s="171">
        <v>5</v>
      </c>
      <c r="P16" s="8">
        <v>3</v>
      </c>
      <c r="Q16" s="8">
        <v>3</v>
      </c>
      <c r="R16" s="8">
        <v>1</v>
      </c>
      <c r="S16" s="8">
        <v>1</v>
      </c>
      <c r="T16" s="172">
        <v>3</v>
      </c>
      <c r="U16" s="166">
        <v>3</v>
      </c>
      <c r="V16" s="21" t="s">
        <v>0</v>
      </c>
      <c r="W16" s="21">
        <v>3</v>
      </c>
      <c r="X16" s="21" t="s">
        <v>0</v>
      </c>
      <c r="Y16" s="15">
        <v>9.6999999999999993</v>
      </c>
      <c r="Z16" s="15" t="s">
        <v>0</v>
      </c>
      <c r="AA16" s="15">
        <v>73.5</v>
      </c>
      <c r="AB16" s="15" t="s">
        <v>3</v>
      </c>
      <c r="AC16" s="15">
        <v>26.7</v>
      </c>
      <c r="AD16" s="15" t="s">
        <v>3</v>
      </c>
      <c r="AE16" s="9">
        <v>3</v>
      </c>
      <c r="AF16" s="15" t="s">
        <v>0</v>
      </c>
      <c r="AG16" s="9">
        <v>9</v>
      </c>
      <c r="AH16" s="172" t="s">
        <v>1</v>
      </c>
      <c r="AI16" s="173">
        <v>0.20909090909090911</v>
      </c>
      <c r="AJ16" s="7">
        <v>0.95454545454545459</v>
      </c>
      <c r="AK16" s="7">
        <v>0.60909090909090913</v>
      </c>
      <c r="AL16" s="9">
        <v>103.63636363636364</v>
      </c>
      <c r="AM16" s="8">
        <v>-0.81818181818182723</v>
      </c>
      <c r="AN16" s="9">
        <v>279.28181818181821</v>
      </c>
      <c r="AO16" s="9">
        <v>107.09090909090909</v>
      </c>
      <c r="AP16" s="9" t="s">
        <v>154</v>
      </c>
      <c r="AQ16" s="7">
        <v>19.963636363636365</v>
      </c>
      <c r="AR16" s="7">
        <v>4.5545454545454547</v>
      </c>
      <c r="AS16" s="7">
        <v>0.98181818181818192</v>
      </c>
      <c r="AT16" s="7" t="s">
        <v>30</v>
      </c>
      <c r="AU16" s="7">
        <v>14.836363636363632</v>
      </c>
      <c r="AV16" s="7">
        <v>30.827272727272728</v>
      </c>
      <c r="AW16" s="7" t="s">
        <v>27</v>
      </c>
      <c r="AX16" s="7" t="s">
        <v>28</v>
      </c>
      <c r="AY16" s="8">
        <v>358.87272727272727</v>
      </c>
      <c r="AZ16" s="7">
        <v>85.854545454545459</v>
      </c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174"/>
      <c r="BL16" s="174"/>
      <c r="BM16" s="174"/>
      <c r="BN16" s="174"/>
      <c r="BO16" s="174"/>
      <c r="BP16" s="174"/>
      <c r="BQ16" s="174"/>
    </row>
    <row r="17" spans="1:69" s="132" customFormat="1" ht="17.25" customHeight="1">
      <c r="A17" s="117"/>
      <c r="B17" s="432" t="s">
        <v>169</v>
      </c>
      <c r="C17" s="118" t="s">
        <v>136</v>
      </c>
      <c r="D17" s="119" t="s">
        <v>170</v>
      </c>
      <c r="E17" s="120">
        <v>625.08276936959112</v>
      </c>
      <c r="F17" s="119" t="s">
        <v>165</v>
      </c>
      <c r="G17" s="119" t="s">
        <v>8</v>
      </c>
      <c r="H17" s="120">
        <v>2.1251471156255386</v>
      </c>
      <c r="I17" s="121">
        <v>5</v>
      </c>
      <c r="J17" s="122"/>
      <c r="K17" s="78"/>
      <c r="L17" s="78"/>
      <c r="M17" s="78"/>
      <c r="N17" s="123"/>
      <c r="O17" s="124">
        <v>5</v>
      </c>
      <c r="P17" s="125">
        <v>7</v>
      </c>
      <c r="Q17" s="125">
        <v>7</v>
      </c>
      <c r="R17" s="125">
        <v>5</v>
      </c>
      <c r="S17" s="125">
        <v>3</v>
      </c>
      <c r="T17" s="126">
        <v>5</v>
      </c>
      <c r="U17" s="127">
        <v>5</v>
      </c>
      <c r="V17" s="119" t="s">
        <v>2</v>
      </c>
      <c r="W17" s="119">
        <v>3</v>
      </c>
      <c r="X17" s="119" t="s">
        <v>0</v>
      </c>
      <c r="Y17" s="128">
        <v>0</v>
      </c>
      <c r="Z17" s="128" t="s">
        <v>4</v>
      </c>
      <c r="AA17" s="128">
        <v>87.3</v>
      </c>
      <c r="AB17" s="128" t="s">
        <v>1</v>
      </c>
      <c r="AC17" s="128">
        <v>6.3</v>
      </c>
      <c r="AD17" s="128" t="s">
        <v>2</v>
      </c>
      <c r="AE17" s="130"/>
      <c r="AF17" s="128"/>
      <c r="AG17" s="128">
        <v>56.3</v>
      </c>
      <c r="AH17" s="126" t="s">
        <v>2</v>
      </c>
      <c r="AI17" s="129">
        <v>7.4999999999999997E-2</v>
      </c>
      <c r="AJ17" s="120">
        <v>0.125</v>
      </c>
      <c r="AK17" s="120">
        <v>4.3375000000000004</v>
      </c>
      <c r="AL17" s="130">
        <v>101</v>
      </c>
      <c r="AM17" s="125">
        <v>-0.75</v>
      </c>
      <c r="AN17" s="130">
        <v>258.21249999999998</v>
      </c>
      <c r="AO17" s="130">
        <v>112.0625</v>
      </c>
      <c r="AP17" s="130" t="s">
        <v>29</v>
      </c>
      <c r="AQ17" s="120">
        <v>16.875</v>
      </c>
      <c r="AR17" s="120">
        <v>4.8125</v>
      </c>
      <c r="AS17" s="120">
        <v>0.125</v>
      </c>
      <c r="AT17" s="120" t="s">
        <v>30</v>
      </c>
      <c r="AU17" s="120">
        <v>14.375</v>
      </c>
      <c r="AV17" s="125">
        <v>36.962499999999999</v>
      </c>
      <c r="AW17" s="120" t="s">
        <v>157</v>
      </c>
      <c r="AX17" s="120" t="s">
        <v>28</v>
      </c>
      <c r="AY17" s="125">
        <v>299.07375000000002</v>
      </c>
      <c r="AZ17" s="120">
        <v>87.252499999999998</v>
      </c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31"/>
      <c r="BL17" s="131"/>
      <c r="BM17" s="131"/>
      <c r="BN17" s="131"/>
      <c r="BO17" s="131"/>
      <c r="BP17" s="131"/>
      <c r="BQ17" s="131"/>
    </row>
    <row r="18" spans="1:69" s="144" customFormat="1" ht="17.25">
      <c r="A18" s="133"/>
      <c r="B18" s="433" t="s">
        <v>169</v>
      </c>
      <c r="C18" s="134" t="s">
        <v>140</v>
      </c>
      <c r="D18" s="90" t="s">
        <v>171</v>
      </c>
      <c r="E18" s="135">
        <v>679.33888888888885</v>
      </c>
      <c r="F18" s="90" t="s">
        <v>138</v>
      </c>
      <c r="G18" s="90" t="s">
        <v>142</v>
      </c>
      <c r="H18" s="135">
        <v>9.1852908263584201</v>
      </c>
      <c r="I18" s="136">
        <v>4</v>
      </c>
      <c r="J18" s="137"/>
      <c r="K18" s="138"/>
      <c r="L18" s="138"/>
      <c r="M18" s="138"/>
      <c r="N18" s="139"/>
      <c r="O18" s="140">
        <v>3</v>
      </c>
      <c r="P18" s="141">
        <v>5</v>
      </c>
      <c r="Q18" s="141">
        <v>3</v>
      </c>
      <c r="R18" s="141">
        <v>5</v>
      </c>
      <c r="S18" s="141">
        <v>5</v>
      </c>
      <c r="T18" s="142">
        <v>5</v>
      </c>
      <c r="U18" s="143">
        <v>5</v>
      </c>
      <c r="V18" s="144" t="s">
        <v>2</v>
      </c>
      <c r="W18" s="90">
        <v>7</v>
      </c>
      <c r="X18" s="90" t="s">
        <v>3</v>
      </c>
      <c r="Y18" s="90">
        <v>6.7</v>
      </c>
      <c r="Z18" s="90" t="s">
        <v>0</v>
      </c>
      <c r="AA18" s="90">
        <v>92.9</v>
      </c>
      <c r="AB18" s="90" t="s">
        <v>1</v>
      </c>
      <c r="AC18" s="145">
        <v>26.7</v>
      </c>
      <c r="AD18" s="90" t="s">
        <v>3</v>
      </c>
      <c r="AE18" s="146">
        <v>3</v>
      </c>
      <c r="AF18" s="90" t="s">
        <v>0</v>
      </c>
      <c r="AG18" s="90">
        <v>9</v>
      </c>
      <c r="AH18" s="147" t="s">
        <v>1</v>
      </c>
      <c r="AI18" s="148">
        <v>0</v>
      </c>
      <c r="AJ18" s="149">
        <v>0.69000000000000006</v>
      </c>
      <c r="AK18" s="150">
        <v>0</v>
      </c>
      <c r="AL18" s="151">
        <v>105</v>
      </c>
      <c r="AM18" s="151">
        <v>-1.9000000000000057</v>
      </c>
      <c r="AN18" s="151">
        <v>285.71999999999997</v>
      </c>
      <c r="AO18" s="151">
        <v>114.23000000000002</v>
      </c>
      <c r="AP18" s="144" t="s">
        <v>33</v>
      </c>
      <c r="AQ18" s="149">
        <v>18.89</v>
      </c>
      <c r="AR18" s="149">
        <v>5.0499999999999989</v>
      </c>
      <c r="AS18" s="149">
        <v>0.74</v>
      </c>
      <c r="AT18" s="144" t="s">
        <v>30</v>
      </c>
      <c r="AU18" s="149">
        <v>14.830000000000002</v>
      </c>
      <c r="AV18" s="151">
        <v>33.010000000000005</v>
      </c>
      <c r="AW18" s="144" t="s">
        <v>139</v>
      </c>
      <c r="AX18" s="144" t="s">
        <v>28</v>
      </c>
      <c r="AY18" s="151">
        <v>345.73</v>
      </c>
      <c r="AZ18" s="149">
        <v>86.711999999999989</v>
      </c>
    </row>
    <row r="19" spans="1:69" s="165" customFormat="1" ht="17.25">
      <c r="A19" s="152"/>
      <c r="B19" s="433"/>
      <c r="C19" s="153" t="s">
        <v>143</v>
      </c>
      <c r="D19" s="153"/>
      <c r="E19" s="154">
        <v>652.21082912923998</v>
      </c>
      <c r="F19" s="153"/>
      <c r="G19" s="153"/>
      <c r="H19" s="154">
        <v>5.6552189709919798</v>
      </c>
      <c r="I19" s="155"/>
      <c r="J19" s="156"/>
      <c r="K19" s="157"/>
      <c r="L19" s="157"/>
      <c r="M19" s="157"/>
      <c r="N19" s="158"/>
      <c r="O19" s="159">
        <v>5</v>
      </c>
      <c r="P19" s="160">
        <v>7</v>
      </c>
      <c r="Q19" s="160">
        <v>7</v>
      </c>
      <c r="R19" s="160">
        <v>5</v>
      </c>
      <c r="S19" s="160">
        <v>5</v>
      </c>
      <c r="T19" s="161">
        <v>5</v>
      </c>
      <c r="U19" s="162">
        <v>5</v>
      </c>
      <c r="V19" s="153" t="s">
        <v>2</v>
      </c>
      <c r="W19" s="153">
        <v>7</v>
      </c>
      <c r="X19" s="153" t="s">
        <v>3</v>
      </c>
      <c r="Y19" s="153">
        <v>6.7</v>
      </c>
      <c r="Z19" s="154" t="s">
        <v>146</v>
      </c>
      <c r="AA19" s="154">
        <v>92.9</v>
      </c>
      <c r="AB19" s="154" t="s">
        <v>144</v>
      </c>
      <c r="AC19" s="154">
        <v>26.7</v>
      </c>
      <c r="AD19" s="154" t="s">
        <v>145</v>
      </c>
      <c r="AE19" s="160">
        <v>3</v>
      </c>
      <c r="AF19" s="154" t="s">
        <v>146</v>
      </c>
      <c r="AG19" s="160">
        <v>9</v>
      </c>
      <c r="AH19" s="161" t="s">
        <v>144</v>
      </c>
      <c r="AI19" s="163">
        <v>3.7499999999999999E-2</v>
      </c>
      <c r="AJ19" s="154">
        <v>0.40750000000000003</v>
      </c>
      <c r="AK19" s="154">
        <v>2.1687500000000002</v>
      </c>
      <c r="AL19" s="164">
        <v>103</v>
      </c>
      <c r="AM19" s="164">
        <v>-1.3250000000000028</v>
      </c>
      <c r="AN19" s="164">
        <v>271.96624999999995</v>
      </c>
      <c r="AO19" s="164">
        <v>113.14625000000001</v>
      </c>
      <c r="AP19" s="165" t="s">
        <v>147</v>
      </c>
      <c r="AQ19" s="12">
        <v>17.8825</v>
      </c>
      <c r="AR19" s="12">
        <v>4.9312499999999995</v>
      </c>
      <c r="AS19" s="12">
        <v>0.4325</v>
      </c>
      <c r="AT19" s="165" t="s">
        <v>148</v>
      </c>
      <c r="AU19" s="12">
        <v>14.602500000000001</v>
      </c>
      <c r="AV19" s="164">
        <v>34.986249999999998</v>
      </c>
      <c r="AW19" s="165" t="s">
        <v>161</v>
      </c>
      <c r="AX19" s="165" t="s">
        <v>150</v>
      </c>
      <c r="AY19" s="164">
        <v>322.40187500000002</v>
      </c>
      <c r="AZ19" s="12">
        <v>86.982249999999993</v>
      </c>
    </row>
    <row r="20" spans="1:69" s="175" customFormat="1" ht="18" thickBot="1">
      <c r="A20" s="166"/>
      <c r="B20" s="434" t="s">
        <v>169</v>
      </c>
      <c r="C20" s="6" t="s">
        <v>151</v>
      </c>
      <c r="D20" s="21" t="s">
        <v>172</v>
      </c>
      <c r="E20" s="7">
        <v>633.92504149587285</v>
      </c>
      <c r="F20" s="21"/>
      <c r="G20" s="21" t="s">
        <v>153</v>
      </c>
      <c r="H20" s="7">
        <v>7.2410413532439879</v>
      </c>
      <c r="I20" s="167">
        <v>1</v>
      </c>
      <c r="J20" s="168">
        <v>762</v>
      </c>
      <c r="K20" s="169">
        <v>9.14</v>
      </c>
      <c r="L20" s="169">
        <v>4.32</v>
      </c>
      <c r="M20" s="169">
        <v>74.319999999999993</v>
      </c>
      <c r="N20" s="170">
        <v>0.26</v>
      </c>
      <c r="O20" s="171">
        <v>3</v>
      </c>
      <c r="P20" s="8">
        <v>3</v>
      </c>
      <c r="Q20" s="8">
        <v>1</v>
      </c>
      <c r="R20" s="8">
        <v>2</v>
      </c>
      <c r="S20" s="8">
        <v>1</v>
      </c>
      <c r="T20" s="172">
        <v>5</v>
      </c>
      <c r="U20" s="166">
        <v>3</v>
      </c>
      <c r="V20" s="21" t="s">
        <v>0</v>
      </c>
      <c r="W20" s="21">
        <v>3</v>
      </c>
      <c r="X20" s="21" t="s">
        <v>0</v>
      </c>
      <c r="Y20" s="15">
        <v>13.5</v>
      </c>
      <c r="Z20" s="15" t="s">
        <v>2</v>
      </c>
      <c r="AA20" s="15">
        <v>78.2</v>
      </c>
      <c r="AB20" s="15" t="s">
        <v>3</v>
      </c>
      <c r="AC20" s="15">
        <v>0</v>
      </c>
      <c r="AD20" s="15" t="s">
        <v>4</v>
      </c>
      <c r="AE20" s="9">
        <v>3</v>
      </c>
      <c r="AF20" s="15" t="s">
        <v>0</v>
      </c>
      <c r="AG20" s="9">
        <v>9</v>
      </c>
      <c r="AH20" s="172" t="s">
        <v>1</v>
      </c>
      <c r="AI20" s="173">
        <v>0.44545454545454549</v>
      </c>
      <c r="AJ20" s="7">
        <v>0.18181818181818182</v>
      </c>
      <c r="AK20" s="7">
        <v>0.65454545454545443</v>
      </c>
      <c r="AL20" s="9">
        <v>102.54545454545455</v>
      </c>
      <c r="AM20" s="8">
        <v>0.27272727272726627</v>
      </c>
      <c r="AN20" s="9">
        <v>261.53636363636366</v>
      </c>
      <c r="AO20" s="9">
        <v>106.5</v>
      </c>
      <c r="AP20" s="9" t="s">
        <v>154</v>
      </c>
      <c r="AQ20" s="7">
        <v>17.763636363636365</v>
      </c>
      <c r="AR20" s="7">
        <v>5.0181818181818176</v>
      </c>
      <c r="AS20" s="7">
        <v>0.41818181818181804</v>
      </c>
      <c r="AT20" s="7" t="s">
        <v>30</v>
      </c>
      <c r="AU20" s="7">
        <v>14.236363636363638</v>
      </c>
      <c r="AV20" s="7">
        <v>31.909090909090914</v>
      </c>
      <c r="AW20" s="7" t="s">
        <v>27</v>
      </c>
      <c r="AX20" s="7" t="s">
        <v>28</v>
      </c>
      <c r="AY20" s="8">
        <v>383.20909090909095</v>
      </c>
      <c r="AZ20" s="7">
        <v>87.645454545454541</v>
      </c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174"/>
      <c r="BL20" s="174"/>
      <c r="BM20" s="174"/>
      <c r="BN20" s="174"/>
      <c r="BO20" s="174"/>
      <c r="BP20" s="174"/>
      <c r="BQ20" s="174"/>
    </row>
    <row r="21" spans="1:69" s="132" customFormat="1" ht="17.25" customHeight="1">
      <c r="A21" s="117"/>
      <c r="B21" s="432" t="s">
        <v>173</v>
      </c>
      <c r="C21" s="118" t="s">
        <v>136</v>
      </c>
      <c r="D21" s="119" t="s">
        <v>174</v>
      </c>
      <c r="E21" s="120">
        <v>612.07526943572066</v>
      </c>
      <c r="F21" s="119"/>
      <c r="G21" s="119"/>
      <c r="H21" s="120"/>
      <c r="I21" s="121">
        <v>8</v>
      </c>
      <c r="J21" s="122"/>
      <c r="K21" s="78"/>
      <c r="L21" s="78"/>
      <c r="M21" s="78"/>
      <c r="N21" s="123"/>
      <c r="O21" s="124">
        <v>5</v>
      </c>
      <c r="P21" s="125">
        <v>5</v>
      </c>
      <c r="Q21" s="125">
        <v>5</v>
      </c>
      <c r="R21" s="125">
        <v>7</v>
      </c>
      <c r="S21" s="125">
        <v>3</v>
      </c>
      <c r="T21" s="126">
        <v>5</v>
      </c>
      <c r="U21" s="127">
        <v>3</v>
      </c>
      <c r="V21" s="119" t="s">
        <v>0</v>
      </c>
      <c r="W21" s="119">
        <v>3</v>
      </c>
      <c r="X21" s="119" t="s">
        <v>0</v>
      </c>
      <c r="Y21" s="128">
        <v>0</v>
      </c>
      <c r="Z21" s="128" t="s">
        <v>4</v>
      </c>
      <c r="AA21" s="128">
        <v>88.9</v>
      </c>
      <c r="AB21" s="128" t="s">
        <v>1</v>
      </c>
      <c r="AC21" s="128">
        <v>41.7</v>
      </c>
      <c r="AD21" s="128" t="s">
        <v>1</v>
      </c>
      <c r="AE21" s="130"/>
      <c r="AF21" s="128"/>
      <c r="AG21" s="128">
        <v>75</v>
      </c>
      <c r="AH21" s="126" t="s">
        <v>1</v>
      </c>
      <c r="AI21" s="129">
        <v>0.57499999999999996</v>
      </c>
      <c r="AJ21" s="120">
        <v>0</v>
      </c>
      <c r="AK21" s="120">
        <v>13.557142857142859</v>
      </c>
      <c r="AL21" s="130">
        <v>100</v>
      </c>
      <c r="AM21" s="125"/>
      <c r="AN21" s="130">
        <v>244</v>
      </c>
      <c r="AO21" s="130">
        <v>105</v>
      </c>
      <c r="AP21" s="130" t="s">
        <v>33</v>
      </c>
      <c r="AQ21" s="120">
        <v>16.5</v>
      </c>
      <c r="AR21" s="120">
        <v>4.7</v>
      </c>
      <c r="AS21" s="120">
        <v>0.5</v>
      </c>
      <c r="AT21" s="120" t="s">
        <v>30</v>
      </c>
      <c r="AU21" s="120">
        <v>14.6</v>
      </c>
      <c r="AV21" s="125">
        <v>35.299999999999997</v>
      </c>
      <c r="AW21" s="120" t="s">
        <v>139</v>
      </c>
      <c r="AX21" s="120" t="s">
        <v>28</v>
      </c>
      <c r="AY21" s="125">
        <v>270</v>
      </c>
      <c r="AZ21" s="120">
        <v>86.8</v>
      </c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31"/>
      <c r="BL21" s="131"/>
      <c r="BM21" s="131"/>
      <c r="BN21" s="131"/>
      <c r="BO21" s="131"/>
      <c r="BP21" s="131"/>
      <c r="BQ21" s="131"/>
    </row>
    <row r="22" spans="1:69" s="144" customFormat="1" ht="17.25">
      <c r="A22" s="133"/>
      <c r="B22" s="433" t="s">
        <v>40</v>
      </c>
      <c r="C22" s="134" t="s">
        <v>140</v>
      </c>
      <c r="D22" s="90" t="s">
        <v>175</v>
      </c>
      <c r="E22" s="135">
        <v>617.73888888888882</v>
      </c>
      <c r="F22" s="90"/>
      <c r="G22" s="90"/>
      <c r="H22" s="135"/>
      <c r="I22" s="136">
        <v>15</v>
      </c>
      <c r="J22" s="137"/>
      <c r="K22" s="138"/>
      <c r="L22" s="138"/>
      <c r="M22" s="138"/>
      <c r="N22" s="139"/>
      <c r="O22" s="140">
        <v>7</v>
      </c>
      <c r="P22" s="141">
        <v>7</v>
      </c>
      <c r="Q22" s="141">
        <v>5</v>
      </c>
      <c r="R22" s="141">
        <v>3</v>
      </c>
      <c r="S22" s="141">
        <v>5</v>
      </c>
      <c r="T22" s="142">
        <v>4</v>
      </c>
      <c r="U22" s="143">
        <v>3</v>
      </c>
      <c r="V22" s="144" t="s">
        <v>0</v>
      </c>
      <c r="W22" s="90">
        <v>7</v>
      </c>
      <c r="X22" s="90" t="s">
        <v>3</v>
      </c>
      <c r="Y22" s="90">
        <v>37.5</v>
      </c>
      <c r="Z22" s="90" t="s">
        <v>3</v>
      </c>
      <c r="AA22" s="145">
        <v>98</v>
      </c>
      <c r="AB22" s="90" t="s">
        <v>1</v>
      </c>
      <c r="AC22" s="145">
        <v>29.6</v>
      </c>
      <c r="AD22" s="90" t="s">
        <v>3</v>
      </c>
      <c r="AE22" s="146">
        <v>7</v>
      </c>
      <c r="AF22" s="90" t="s">
        <v>3</v>
      </c>
      <c r="AG22" s="90">
        <v>9</v>
      </c>
      <c r="AH22" s="147" t="s">
        <v>1</v>
      </c>
      <c r="AI22" s="148">
        <v>0.63</v>
      </c>
      <c r="AJ22" s="149">
        <v>0.51</v>
      </c>
      <c r="AK22" s="150">
        <v>0.2</v>
      </c>
      <c r="AL22" s="151">
        <v>103.1</v>
      </c>
      <c r="AM22" s="151"/>
      <c r="AN22" s="151">
        <v>244</v>
      </c>
      <c r="AO22" s="151">
        <v>99.6</v>
      </c>
      <c r="AP22" s="144" t="s">
        <v>33</v>
      </c>
      <c r="AQ22" s="149">
        <v>17.39</v>
      </c>
      <c r="AR22" s="149">
        <v>4.84</v>
      </c>
      <c r="AS22" s="149">
        <v>0.5</v>
      </c>
      <c r="AT22" s="144" t="s">
        <v>30</v>
      </c>
      <c r="AU22" s="149">
        <v>14.790000000000001</v>
      </c>
      <c r="AV22" s="151">
        <v>34.08</v>
      </c>
      <c r="AW22" s="144" t="s">
        <v>139</v>
      </c>
      <c r="AX22" s="144" t="s">
        <v>28</v>
      </c>
      <c r="AY22" s="151">
        <v>304.08</v>
      </c>
      <c r="AZ22" s="149">
        <v>87.061999999999998</v>
      </c>
    </row>
    <row r="23" spans="1:69" s="165" customFormat="1" ht="17.25">
      <c r="A23" s="152"/>
      <c r="B23" s="433"/>
      <c r="C23" s="153" t="s">
        <v>143</v>
      </c>
      <c r="D23" s="153"/>
      <c r="E23" s="154">
        <v>614.90707916230474</v>
      </c>
      <c r="F23" s="153"/>
      <c r="G23" s="153"/>
      <c r="H23" s="154"/>
      <c r="I23" s="155"/>
      <c r="J23" s="156"/>
      <c r="K23" s="157"/>
      <c r="L23" s="157"/>
      <c r="M23" s="157"/>
      <c r="N23" s="158"/>
      <c r="O23" s="159">
        <v>7</v>
      </c>
      <c r="P23" s="160">
        <v>7</v>
      </c>
      <c r="Q23" s="160">
        <v>5</v>
      </c>
      <c r="R23" s="160">
        <v>7</v>
      </c>
      <c r="S23" s="160">
        <v>5</v>
      </c>
      <c r="T23" s="161">
        <v>5</v>
      </c>
      <c r="U23" s="162">
        <v>3</v>
      </c>
      <c r="V23" s="153" t="s">
        <v>0</v>
      </c>
      <c r="W23" s="153">
        <v>7</v>
      </c>
      <c r="X23" s="153" t="s">
        <v>3</v>
      </c>
      <c r="Y23" s="153">
        <v>37.5</v>
      </c>
      <c r="Z23" s="154" t="s">
        <v>145</v>
      </c>
      <c r="AA23" s="154">
        <v>98</v>
      </c>
      <c r="AB23" s="154" t="s">
        <v>144</v>
      </c>
      <c r="AC23" s="154">
        <v>41.7</v>
      </c>
      <c r="AD23" s="154" t="s">
        <v>144</v>
      </c>
      <c r="AE23" s="160">
        <v>7</v>
      </c>
      <c r="AF23" s="154" t="s">
        <v>145</v>
      </c>
      <c r="AG23" s="160">
        <v>9</v>
      </c>
      <c r="AH23" s="161" t="s">
        <v>144</v>
      </c>
      <c r="AI23" s="163">
        <v>0.60250000000000004</v>
      </c>
      <c r="AJ23" s="154">
        <v>0.255</v>
      </c>
      <c r="AK23" s="154">
        <v>6.878571428571429</v>
      </c>
      <c r="AL23" s="164">
        <v>101.55</v>
      </c>
      <c r="AM23" s="164"/>
      <c r="AN23" s="164">
        <v>244</v>
      </c>
      <c r="AO23" s="164">
        <v>102.3</v>
      </c>
      <c r="AP23" s="165" t="s">
        <v>176</v>
      </c>
      <c r="AQ23" s="12">
        <v>16.945</v>
      </c>
      <c r="AR23" s="12">
        <v>4.7699999999999996</v>
      </c>
      <c r="AS23" s="12">
        <v>0.5</v>
      </c>
      <c r="AT23" s="165" t="s">
        <v>148</v>
      </c>
      <c r="AU23" s="12">
        <v>14.695</v>
      </c>
      <c r="AV23" s="164">
        <v>34.69</v>
      </c>
      <c r="AW23" s="165" t="s">
        <v>149</v>
      </c>
      <c r="AX23" s="165" t="s">
        <v>150</v>
      </c>
      <c r="AY23" s="164">
        <v>287.03999999999996</v>
      </c>
      <c r="AZ23" s="12">
        <v>86.930999999999997</v>
      </c>
    </row>
    <row r="24" spans="1:69" s="175" customFormat="1" ht="18" thickBot="1">
      <c r="A24" s="166"/>
      <c r="B24" s="434" t="s">
        <v>40</v>
      </c>
      <c r="C24" s="6" t="s">
        <v>151</v>
      </c>
      <c r="D24" s="21" t="s">
        <v>177</v>
      </c>
      <c r="E24" s="7">
        <v>591.1216764557247</v>
      </c>
      <c r="F24" s="21"/>
      <c r="G24" s="21"/>
      <c r="H24" s="7"/>
      <c r="I24" s="167">
        <v>5</v>
      </c>
      <c r="J24" s="168">
        <v>759</v>
      </c>
      <c r="K24" s="169">
        <v>7.8</v>
      </c>
      <c r="L24" s="169">
        <v>3.59</v>
      </c>
      <c r="M24" s="169">
        <v>77.239999999999995</v>
      </c>
      <c r="N24" s="170">
        <v>0.26</v>
      </c>
      <c r="O24" s="171">
        <v>5</v>
      </c>
      <c r="P24" s="8">
        <v>5</v>
      </c>
      <c r="Q24" s="8">
        <v>5</v>
      </c>
      <c r="R24" s="8">
        <v>1</v>
      </c>
      <c r="S24" s="8">
        <v>1</v>
      </c>
      <c r="T24" s="172">
        <v>5</v>
      </c>
      <c r="U24" s="166">
        <v>5</v>
      </c>
      <c r="V24" s="21" t="s">
        <v>2</v>
      </c>
      <c r="W24" s="21">
        <v>7</v>
      </c>
      <c r="X24" s="21" t="s">
        <v>3</v>
      </c>
      <c r="Y24" s="15">
        <v>53.6</v>
      </c>
      <c r="Z24" s="15" t="s">
        <v>1</v>
      </c>
      <c r="AA24" s="15">
        <v>78.7</v>
      </c>
      <c r="AB24" s="15" t="s">
        <v>3</v>
      </c>
      <c r="AC24" s="15">
        <v>28.5</v>
      </c>
      <c r="AD24" s="15" t="s">
        <v>3</v>
      </c>
      <c r="AE24" s="9">
        <v>9</v>
      </c>
      <c r="AF24" s="15" t="s">
        <v>1</v>
      </c>
      <c r="AG24" s="9">
        <v>9</v>
      </c>
      <c r="AH24" s="172" t="s">
        <v>1</v>
      </c>
      <c r="AI24" s="173">
        <v>0.69090909090909092</v>
      </c>
      <c r="AJ24" s="7">
        <v>0.24545454545454548</v>
      </c>
      <c r="AK24" s="7">
        <v>0.25454545454545452</v>
      </c>
      <c r="AL24" s="9">
        <v>102.81818181818181</v>
      </c>
      <c r="AM24" s="8"/>
      <c r="AN24" s="9">
        <v>237.9909090909091</v>
      </c>
      <c r="AO24" s="9">
        <v>98.881818181818161</v>
      </c>
      <c r="AP24" s="9" t="s">
        <v>178</v>
      </c>
      <c r="AQ24" s="7">
        <v>17.309090909090909</v>
      </c>
      <c r="AR24" s="7">
        <v>5.0454545454545459</v>
      </c>
      <c r="AS24" s="7">
        <v>0.25454545454545457</v>
      </c>
      <c r="AT24" s="7" t="s">
        <v>30</v>
      </c>
      <c r="AU24" s="7">
        <v>14.372727272727273</v>
      </c>
      <c r="AV24" s="7">
        <v>33.800000000000004</v>
      </c>
      <c r="AW24" s="7" t="s">
        <v>27</v>
      </c>
      <c r="AX24" s="7" t="s">
        <v>28</v>
      </c>
      <c r="AY24" s="8">
        <v>336.8</v>
      </c>
      <c r="AZ24" s="7">
        <v>88.509999999999991</v>
      </c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174"/>
      <c r="BL24" s="174"/>
      <c r="BM24" s="174"/>
      <c r="BN24" s="174"/>
      <c r="BO24" s="174"/>
      <c r="BP24" s="174"/>
      <c r="BQ24" s="174"/>
    </row>
    <row r="25" spans="1:69" ht="21" thickBot="1">
      <c r="D25" s="353" t="s">
        <v>408</v>
      </c>
      <c r="J25" s="180"/>
      <c r="K25" s="181"/>
      <c r="M25" s="181"/>
      <c r="N25" s="182"/>
      <c r="O25" s="183"/>
      <c r="P25" s="184"/>
      <c r="R25" s="186"/>
      <c r="S25" s="186"/>
      <c r="AA25" s="185"/>
      <c r="AB25" s="185"/>
      <c r="AC25" s="185"/>
      <c r="AD25" s="185"/>
      <c r="AE25" s="185"/>
      <c r="AH25" s="190"/>
      <c r="AI25" s="191"/>
      <c r="AJ25" s="191"/>
      <c r="AK25" s="191"/>
    </row>
    <row r="26" spans="1:69" s="132" customFormat="1" ht="17.25">
      <c r="A26" s="117"/>
      <c r="B26" s="408" t="s">
        <v>385</v>
      </c>
      <c r="C26" s="1" t="s">
        <v>386</v>
      </c>
      <c r="D26" s="304" t="s">
        <v>387</v>
      </c>
      <c r="E26" s="305">
        <v>535.11685438016093</v>
      </c>
      <c r="F26" s="132" t="s">
        <v>388</v>
      </c>
      <c r="G26" s="304" t="s">
        <v>8</v>
      </c>
      <c r="H26" s="305">
        <v>3.4844535370465857</v>
      </c>
      <c r="I26" s="306">
        <v>8</v>
      </c>
      <c r="J26" s="306"/>
      <c r="K26" s="304"/>
      <c r="L26" s="304"/>
      <c r="M26" s="304"/>
      <c r="N26" s="304"/>
      <c r="O26" s="307">
        <v>5</v>
      </c>
      <c r="P26" s="307">
        <v>5</v>
      </c>
      <c r="Q26" s="307">
        <v>3</v>
      </c>
      <c r="R26" s="307">
        <v>3</v>
      </c>
      <c r="S26" s="307">
        <v>1</v>
      </c>
      <c r="T26" s="307">
        <v>5</v>
      </c>
      <c r="U26" s="132">
        <v>3</v>
      </c>
      <c r="V26" s="132" t="s">
        <v>0</v>
      </c>
      <c r="W26" s="308">
        <v>5</v>
      </c>
      <c r="X26" s="308" t="s">
        <v>2</v>
      </c>
      <c r="Y26" s="309">
        <v>4.8</v>
      </c>
      <c r="Z26" s="309" t="s">
        <v>4</v>
      </c>
      <c r="AA26" s="309">
        <v>75.2</v>
      </c>
      <c r="AB26" s="309" t="s">
        <v>3</v>
      </c>
      <c r="AC26" s="309"/>
      <c r="AD26" s="309"/>
      <c r="AE26" s="309"/>
      <c r="AF26" s="309"/>
      <c r="AG26" s="309">
        <v>8.6999999999999993</v>
      </c>
      <c r="AH26" s="308" t="s">
        <v>2</v>
      </c>
      <c r="AI26" s="310">
        <v>0.28749999999999998</v>
      </c>
      <c r="AJ26" s="310">
        <v>0</v>
      </c>
      <c r="AK26" s="311">
        <v>0.73750000000000004</v>
      </c>
      <c r="AL26" s="312">
        <v>101.625</v>
      </c>
      <c r="AM26" s="312">
        <v>-2.625</v>
      </c>
      <c r="AN26" s="312">
        <v>297.7</v>
      </c>
      <c r="AO26" s="312">
        <v>118.05</v>
      </c>
      <c r="AP26" s="313" t="s">
        <v>33</v>
      </c>
      <c r="AQ26" s="314">
        <v>16.525000000000002</v>
      </c>
      <c r="AR26" s="314">
        <v>5.2749999999999995</v>
      </c>
      <c r="AS26" s="314">
        <v>1.7874999999999999</v>
      </c>
      <c r="AT26" s="313" t="s">
        <v>30</v>
      </c>
      <c r="AU26" s="314">
        <v>16.25</v>
      </c>
      <c r="AV26" s="315">
        <v>32.725000000000001</v>
      </c>
      <c r="AW26" s="313" t="s">
        <v>27</v>
      </c>
      <c r="AX26" s="313" t="s">
        <v>28</v>
      </c>
      <c r="AY26" s="312">
        <v>296.00875000000002</v>
      </c>
      <c r="AZ26" s="314">
        <v>86.037499999999994</v>
      </c>
    </row>
    <row r="27" spans="1:69" s="320" customFormat="1" ht="17.25">
      <c r="A27" s="316"/>
      <c r="B27" s="409" t="s">
        <v>385</v>
      </c>
      <c r="C27" s="317" t="s">
        <v>389</v>
      </c>
      <c r="D27" s="220" t="s">
        <v>390</v>
      </c>
      <c r="E27" s="10">
        <v>656.84882612769127</v>
      </c>
      <c r="F27" s="220" t="s">
        <v>391</v>
      </c>
      <c r="G27" s="220" t="s">
        <v>9</v>
      </c>
      <c r="H27" s="10">
        <v>7.3150409643650329</v>
      </c>
      <c r="I27" s="220">
        <v>2</v>
      </c>
      <c r="J27" s="220"/>
      <c r="K27" s="318"/>
      <c r="L27" s="318"/>
      <c r="M27" s="318"/>
      <c r="N27" s="318"/>
      <c r="O27" s="11">
        <v>5</v>
      </c>
      <c r="P27" s="11">
        <v>3</v>
      </c>
      <c r="Q27" s="11">
        <v>5</v>
      </c>
      <c r="R27" s="11">
        <v>5</v>
      </c>
      <c r="S27" s="11">
        <v>3</v>
      </c>
      <c r="T27" s="11">
        <v>3</v>
      </c>
      <c r="U27" s="220">
        <v>3</v>
      </c>
      <c r="V27" s="220" t="s">
        <v>0</v>
      </c>
      <c r="W27" s="220">
        <v>3</v>
      </c>
      <c r="X27" s="220" t="s">
        <v>0</v>
      </c>
      <c r="Y27" s="14">
        <v>0</v>
      </c>
      <c r="Z27" s="14" t="s">
        <v>4</v>
      </c>
      <c r="AA27" s="14">
        <v>58.2</v>
      </c>
      <c r="AB27" s="14" t="s">
        <v>2</v>
      </c>
      <c r="AC27" s="14">
        <v>77.8</v>
      </c>
      <c r="AD27" s="14" t="s">
        <v>1</v>
      </c>
      <c r="AE27" s="14"/>
      <c r="AF27" s="14"/>
      <c r="AG27" s="14">
        <v>93.5</v>
      </c>
      <c r="AH27" s="11" t="s">
        <v>1</v>
      </c>
      <c r="AI27" s="10">
        <v>0.5625</v>
      </c>
      <c r="AJ27" s="10">
        <v>0.28749999999999998</v>
      </c>
      <c r="AK27" s="10">
        <v>11.875</v>
      </c>
      <c r="AL27" s="13">
        <v>103.5</v>
      </c>
      <c r="AM27" s="11">
        <v>-3.25</v>
      </c>
      <c r="AN27" s="13">
        <v>293.3</v>
      </c>
      <c r="AO27" s="13">
        <v>115.66249999999999</v>
      </c>
      <c r="AP27" s="13" t="s">
        <v>392</v>
      </c>
      <c r="AQ27" s="10">
        <v>17.95</v>
      </c>
      <c r="AR27" s="10">
        <v>5.1749999999999998</v>
      </c>
      <c r="AS27" s="10">
        <v>1.2250000000000001</v>
      </c>
      <c r="AT27" s="10" t="s">
        <v>30</v>
      </c>
      <c r="AU27" s="10">
        <v>16.2</v>
      </c>
      <c r="AV27" s="10">
        <v>38.212499999999999</v>
      </c>
      <c r="AW27" s="10" t="s">
        <v>27</v>
      </c>
      <c r="AX27" s="10" t="s">
        <v>28</v>
      </c>
      <c r="AY27" s="11">
        <v>297.8075</v>
      </c>
      <c r="AZ27" s="10">
        <v>86.253749999999997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319"/>
      <c r="BL27" s="319"/>
      <c r="BM27" s="319"/>
      <c r="BN27" s="319"/>
      <c r="BO27" s="319"/>
      <c r="BP27" s="319"/>
      <c r="BQ27" s="319"/>
    </row>
    <row r="28" spans="1:69" s="320" customFormat="1" ht="17.25">
      <c r="A28" s="316"/>
      <c r="B28" s="409"/>
      <c r="C28" s="321" t="s">
        <v>45</v>
      </c>
      <c r="D28" s="12"/>
      <c r="E28" s="322">
        <v>595.98284025392604</v>
      </c>
      <c r="F28" s="323"/>
      <c r="G28" s="12"/>
      <c r="H28" s="322">
        <v>5.3997472507058095</v>
      </c>
      <c r="I28" s="324"/>
      <c r="J28" s="324"/>
      <c r="K28" s="325"/>
      <c r="L28" s="325"/>
      <c r="M28" s="325"/>
      <c r="N28" s="325"/>
      <c r="O28" s="324">
        <v>5</v>
      </c>
      <c r="P28" s="324">
        <v>5</v>
      </c>
      <c r="Q28" s="324">
        <v>5</v>
      </c>
      <c r="R28" s="324">
        <v>5</v>
      </c>
      <c r="S28" s="324">
        <v>3</v>
      </c>
      <c r="T28" s="324">
        <v>5</v>
      </c>
      <c r="U28" s="326">
        <v>3</v>
      </c>
      <c r="V28" s="327" t="s">
        <v>393</v>
      </c>
      <c r="W28" s="326">
        <v>5</v>
      </c>
      <c r="X28" s="328" t="s">
        <v>394</v>
      </c>
      <c r="Y28" s="329">
        <v>4.8</v>
      </c>
      <c r="Z28" s="330" t="s">
        <v>395</v>
      </c>
      <c r="AA28" s="329">
        <v>75.2</v>
      </c>
      <c r="AB28" s="331" t="s">
        <v>396</v>
      </c>
      <c r="AC28" s="352">
        <v>77.8</v>
      </c>
      <c r="AD28" s="331" t="s">
        <v>397</v>
      </c>
      <c r="AE28" s="331"/>
      <c r="AF28" s="331"/>
      <c r="AG28" s="329">
        <v>93.5</v>
      </c>
      <c r="AH28" s="165" t="s">
        <v>397</v>
      </c>
      <c r="AI28" s="322">
        <v>0.42499999999999999</v>
      </c>
      <c r="AJ28" s="322">
        <v>0.14374999999999999</v>
      </c>
      <c r="AK28" s="322">
        <v>6.3062500000000004</v>
      </c>
      <c r="AL28" s="332">
        <v>102.5625</v>
      </c>
      <c r="AM28" s="332">
        <v>-2.9375</v>
      </c>
      <c r="AN28" s="332">
        <v>295.5</v>
      </c>
      <c r="AO28" s="332">
        <v>116.85624999999999</v>
      </c>
      <c r="AP28" s="333" t="s">
        <v>392</v>
      </c>
      <c r="AQ28" s="334">
        <v>17.237500000000001</v>
      </c>
      <c r="AR28" s="334">
        <v>5.2249999999999996</v>
      </c>
      <c r="AS28" s="334">
        <v>1.5062500000000001</v>
      </c>
      <c r="AT28" s="335" t="s">
        <v>398</v>
      </c>
      <c r="AU28" s="334">
        <v>16.225000000000001</v>
      </c>
      <c r="AV28" s="334">
        <v>35.46875</v>
      </c>
      <c r="AW28" s="336" t="s">
        <v>399</v>
      </c>
      <c r="AX28" s="336" t="s">
        <v>400</v>
      </c>
      <c r="AY28" s="332">
        <v>296.90812500000004</v>
      </c>
      <c r="AZ28" s="334">
        <v>86.145624999999995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319"/>
      <c r="BL28" s="319"/>
      <c r="BM28" s="319"/>
      <c r="BN28" s="319"/>
      <c r="BO28" s="319"/>
      <c r="BP28" s="319"/>
      <c r="BQ28" s="319"/>
    </row>
    <row r="29" spans="1:69" s="175" customFormat="1" ht="18" thickBot="1">
      <c r="A29" s="337"/>
      <c r="B29" s="410" t="s">
        <v>385</v>
      </c>
      <c r="C29" s="18" t="s">
        <v>401</v>
      </c>
      <c r="D29" s="338" t="s">
        <v>402</v>
      </c>
      <c r="E29" s="339">
        <v>660.52271790346776</v>
      </c>
      <c r="G29" s="338" t="s">
        <v>403</v>
      </c>
      <c r="H29" s="339">
        <v>7.8334564540189184</v>
      </c>
      <c r="I29" s="340">
        <v>1</v>
      </c>
      <c r="J29" s="340">
        <v>713</v>
      </c>
      <c r="K29" s="338">
        <v>8.36</v>
      </c>
      <c r="L29" s="338">
        <v>4.0170000000000003</v>
      </c>
      <c r="M29" s="338">
        <v>71.95</v>
      </c>
      <c r="N29" s="338">
        <v>0.3</v>
      </c>
      <c r="O29" s="341">
        <v>5</v>
      </c>
      <c r="P29" s="341">
        <v>5</v>
      </c>
      <c r="Q29" s="341">
        <v>5</v>
      </c>
      <c r="R29" s="341">
        <v>3</v>
      </c>
      <c r="S29" s="341">
        <v>5</v>
      </c>
      <c r="T29" s="341">
        <v>5</v>
      </c>
      <c r="U29" s="175">
        <v>5</v>
      </c>
      <c r="V29" s="175" t="s">
        <v>2</v>
      </c>
      <c r="W29" s="342">
        <v>7</v>
      </c>
      <c r="X29" s="342" t="s">
        <v>3</v>
      </c>
      <c r="Y29" s="343">
        <v>23.3</v>
      </c>
      <c r="Z29" s="343" t="s">
        <v>2</v>
      </c>
      <c r="AA29" s="343">
        <v>82.6</v>
      </c>
      <c r="AB29" s="342" t="s">
        <v>1</v>
      </c>
      <c r="AC29" s="342">
        <v>17.399999999999999</v>
      </c>
      <c r="AD29" s="342" t="s">
        <v>2</v>
      </c>
      <c r="AE29" s="342">
        <v>5</v>
      </c>
      <c r="AF29" s="342" t="s">
        <v>2</v>
      </c>
      <c r="AG29" s="344">
        <v>9</v>
      </c>
      <c r="AH29" s="342" t="s">
        <v>1</v>
      </c>
      <c r="AI29" s="345">
        <v>0.14285714285714285</v>
      </c>
      <c r="AJ29" s="345">
        <v>0.81428571428571428</v>
      </c>
      <c r="AK29" s="346">
        <v>1.1714285714285713</v>
      </c>
      <c r="AL29" s="347">
        <v>105.85714285714286</v>
      </c>
      <c r="AM29" s="347">
        <v>-2.7142857142857224</v>
      </c>
      <c r="AN29" s="347">
        <v>298.42857142857144</v>
      </c>
      <c r="AO29" s="347">
        <v>117.64285714285714</v>
      </c>
      <c r="AP29" s="348" t="s">
        <v>33</v>
      </c>
      <c r="AQ29" s="349">
        <v>18.12857142857143</v>
      </c>
      <c r="AR29" s="349">
        <v>5.1714285714285717</v>
      </c>
      <c r="AS29" s="349">
        <v>1</v>
      </c>
      <c r="AT29" s="348" t="s">
        <v>30</v>
      </c>
      <c r="AU29" s="349">
        <v>15.97142857142857</v>
      </c>
      <c r="AV29" s="350">
        <v>36.471428571428568</v>
      </c>
      <c r="AW29" s="348" t="s">
        <v>27</v>
      </c>
      <c r="AX29" s="348" t="s">
        <v>28</v>
      </c>
      <c r="AY29" s="347">
        <v>314.71428571428572</v>
      </c>
      <c r="AZ29" s="349">
        <v>85.961428571428556</v>
      </c>
    </row>
    <row r="30" spans="1:69" s="132" customFormat="1" ht="17.25">
      <c r="A30" s="117"/>
      <c r="B30" s="408" t="s">
        <v>173</v>
      </c>
      <c r="C30" s="1" t="s">
        <v>386</v>
      </c>
      <c r="D30" s="304" t="s">
        <v>404</v>
      </c>
      <c r="E30" s="305">
        <v>517.09878739282658</v>
      </c>
      <c r="G30" s="304"/>
      <c r="H30" s="305"/>
      <c r="I30" s="306">
        <v>12</v>
      </c>
      <c r="J30" s="306"/>
      <c r="K30" s="304"/>
      <c r="L30" s="304"/>
      <c r="M30" s="304"/>
      <c r="N30" s="304"/>
      <c r="O30" s="307">
        <v>5</v>
      </c>
      <c r="P30" s="307">
        <v>5</v>
      </c>
      <c r="Q30" s="307">
        <v>3</v>
      </c>
      <c r="R30" s="307">
        <v>5</v>
      </c>
      <c r="S30" s="307">
        <v>5</v>
      </c>
      <c r="T30" s="307">
        <v>3</v>
      </c>
      <c r="U30" s="132">
        <v>3</v>
      </c>
      <c r="V30" s="132" t="s">
        <v>0</v>
      </c>
      <c r="W30" s="308">
        <v>3</v>
      </c>
      <c r="X30" s="308" t="s">
        <v>0</v>
      </c>
      <c r="Y30" s="309">
        <v>0</v>
      </c>
      <c r="Z30" s="309" t="s">
        <v>4</v>
      </c>
      <c r="AA30" s="309">
        <v>75.599999999999994</v>
      </c>
      <c r="AB30" s="309" t="s">
        <v>3</v>
      </c>
      <c r="AC30" s="309"/>
      <c r="AD30" s="309"/>
      <c r="AE30" s="309"/>
      <c r="AF30" s="309"/>
      <c r="AG30" s="309">
        <v>36.799999999999997</v>
      </c>
      <c r="AH30" s="308" t="s">
        <v>1</v>
      </c>
      <c r="AI30" s="310">
        <v>0.27500000000000002</v>
      </c>
      <c r="AJ30" s="310">
        <v>0</v>
      </c>
      <c r="AK30" s="311">
        <v>1.4750000000000001</v>
      </c>
      <c r="AL30" s="312">
        <v>99</v>
      </c>
      <c r="AM30" s="312"/>
      <c r="AN30" s="312">
        <v>247.88749999999999</v>
      </c>
      <c r="AO30" s="312">
        <v>103.08750000000001</v>
      </c>
      <c r="AP30" s="313" t="s">
        <v>33</v>
      </c>
      <c r="AQ30" s="314">
        <v>16.25</v>
      </c>
      <c r="AR30" s="314">
        <v>4.875</v>
      </c>
      <c r="AS30" s="314">
        <v>1.075</v>
      </c>
      <c r="AT30" s="313" t="s">
        <v>30</v>
      </c>
      <c r="AU30" s="314">
        <v>14.862499999999999</v>
      </c>
      <c r="AV30" s="315">
        <v>30.974999999999998</v>
      </c>
      <c r="AW30" s="313" t="s">
        <v>27</v>
      </c>
      <c r="AX30" s="313" t="s">
        <v>28</v>
      </c>
      <c r="AY30" s="312">
        <v>304.37875000000003</v>
      </c>
      <c r="AZ30" s="314">
        <v>86.876249999999999</v>
      </c>
    </row>
    <row r="31" spans="1:69" s="320" customFormat="1" ht="17.25">
      <c r="A31" s="316"/>
      <c r="B31" s="409" t="s">
        <v>40</v>
      </c>
      <c r="C31" s="317" t="s">
        <v>389</v>
      </c>
      <c r="D31" s="220" t="s">
        <v>405</v>
      </c>
      <c r="E31" s="10">
        <v>612.07526943572066</v>
      </c>
      <c r="F31" s="220"/>
      <c r="G31" s="220"/>
      <c r="H31" s="10"/>
      <c r="I31" s="220">
        <v>8</v>
      </c>
      <c r="J31" s="220"/>
      <c r="K31" s="318"/>
      <c r="L31" s="318"/>
      <c r="M31" s="318"/>
      <c r="N31" s="318"/>
      <c r="O31" s="11">
        <v>5</v>
      </c>
      <c r="P31" s="11">
        <v>5</v>
      </c>
      <c r="Q31" s="11">
        <v>5</v>
      </c>
      <c r="R31" s="11">
        <v>7</v>
      </c>
      <c r="S31" s="11">
        <v>3</v>
      </c>
      <c r="T31" s="11">
        <v>5</v>
      </c>
      <c r="U31" s="220">
        <v>3</v>
      </c>
      <c r="V31" s="220" t="s">
        <v>0</v>
      </c>
      <c r="W31" s="220">
        <v>3</v>
      </c>
      <c r="X31" s="220" t="s">
        <v>0</v>
      </c>
      <c r="Y31" s="14">
        <v>0</v>
      </c>
      <c r="Z31" s="14" t="s">
        <v>4</v>
      </c>
      <c r="AA31" s="14">
        <v>88.9</v>
      </c>
      <c r="AB31" s="14" t="s">
        <v>1</v>
      </c>
      <c r="AC31" s="14">
        <v>41.7</v>
      </c>
      <c r="AD31" s="14" t="s">
        <v>1</v>
      </c>
      <c r="AE31" s="14"/>
      <c r="AF31" s="14"/>
      <c r="AG31" s="14">
        <v>75</v>
      </c>
      <c r="AH31" s="11" t="s">
        <v>1</v>
      </c>
      <c r="AI31" s="10">
        <v>0.57499999999999996</v>
      </c>
      <c r="AJ31" s="10">
        <v>0</v>
      </c>
      <c r="AK31" s="10">
        <v>13.557142857142859</v>
      </c>
      <c r="AL31" s="13">
        <v>100.25</v>
      </c>
      <c r="AM31" s="11"/>
      <c r="AN31" s="13">
        <v>244.45</v>
      </c>
      <c r="AO31" s="13">
        <v>104.9</v>
      </c>
      <c r="AP31" s="13" t="s">
        <v>392</v>
      </c>
      <c r="AQ31" s="10">
        <v>16.525000000000002</v>
      </c>
      <c r="AR31" s="10">
        <v>4.7125000000000004</v>
      </c>
      <c r="AS31" s="10">
        <v>0.48749999999999999</v>
      </c>
      <c r="AT31" s="10" t="s">
        <v>30</v>
      </c>
      <c r="AU31" s="10">
        <v>14.5875</v>
      </c>
      <c r="AV31" s="10">
        <v>35.337499999999999</v>
      </c>
      <c r="AW31" s="10" t="s">
        <v>27</v>
      </c>
      <c r="AX31" s="10" t="s">
        <v>28</v>
      </c>
      <c r="AY31" s="11">
        <v>269.65750000000003</v>
      </c>
      <c r="AZ31" s="10">
        <v>86.803750000000008</v>
      </c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319"/>
      <c r="BL31" s="319"/>
      <c r="BM31" s="319"/>
      <c r="BN31" s="319"/>
      <c r="BO31" s="319"/>
      <c r="BP31" s="319"/>
      <c r="BQ31" s="319"/>
    </row>
    <row r="32" spans="1:69" s="320" customFormat="1" ht="17.25">
      <c r="A32" s="316"/>
      <c r="B32" s="409"/>
      <c r="C32" s="321" t="s">
        <v>45</v>
      </c>
      <c r="D32" s="12"/>
      <c r="E32" s="322">
        <v>564.58702841427362</v>
      </c>
      <c r="F32" s="323"/>
      <c r="G32" s="12"/>
      <c r="H32" s="322"/>
      <c r="I32" s="324"/>
      <c r="J32" s="324"/>
      <c r="K32" s="325"/>
      <c r="L32" s="325"/>
      <c r="M32" s="325"/>
      <c r="N32" s="325"/>
      <c r="O32" s="324">
        <v>5</v>
      </c>
      <c r="P32" s="324">
        <v>5</v>
      </c>
      <c r="Q32" s="324">
        <v>5</v>
      </c>
      <c r="R32" s="324">
        <v>7</v>
      </c>
      <c r="S32" s="324">
        <v>5</v>
      </c>
      <c r="T32" s="324">
        <v>5</v>
      </c>
      <c r="U32" s="326">
        <v>3</v>
      </c>
      <c r="V32" s="327" t="s">
        <v>393</v>
      </c>
      <c r="W32" s="326">
        <v>3</v>
      </c>
      <c r="X32" s="328" t="s">
        <v>393</v>
      </c>
      <c r="Y32" s="329">
        <v>0</v>
      </c>
      <c r="Z32" s="330" t="s">
        <v>395</v>
      </c>
      <c r="AA32" s="329">
        <v>88.9</v>
      </c>
      <c r="AB32" s="331" t="s">
        <v>397</v>
      </c>
      <c r="AC32" s="352">
        <v>41.7</v>
      </c>
      <c r="AD32" s="331" t="s">
        <v>397</v>
      </c>
      <c r="AE32" s="331"/>
      <c r="AF32" s="331"/>
      <c r="AG32" s="329">
        <v>75</v>
      </c>
      <c r="AH32" s="165" t="s">
        <v>397</v>
      </c>
      <c r="AI32" s="322">
        <v>0.42499999999999999</v>
      </c>
      <c r="AJ32" s="322">
        <v>0</v>
      </c>
      <c r="AK32" s="322">
        <v>7.5160714285714292</v>
      </c>
      <c r="AL32" s="332">
        <v>99.625</v>
      </c>
      <c r="AM32" s="332"/>
      <c r="AN32" s="332">
        <v>246.16874999999999</v>
      </c>
      <c r="AO32" s="332">
        <v>103.99375000000001</v>
      </c>
      <c r="AP32" s="333" t="s">
        <v>392</v>
      </c>
      <c r="AQ32" s="334">
        <v>16.387500000000003</v>
      </c>
      <c r="AR32" s="334">
        <v>4.7937500000000002</v>
      </c>
      <c r="AS32" s="334">
        <v>0.78125</v>
      </c>
      <c r="AT32" s="335" t="s">
        <v>398</v>
      </c>
      <c r="AU32" s="334">
        <v>14.725</v>
      </c>
      <c r="AV32" s="334">
        <v>33.15625</v>
      </c>
      <c r="AW32" s="336" t="s">
        <v>399</v>
      </c>
      <c r="AX32" s="336" t="s">
        <v>400</v>
      </c>
      <c r="AY32" s="332">
        <v>287.01812500000005</v>
      </c>
      <c r="AZ32" s="334">
        <v>86.84</v>
      </c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319"/>
      <c r="BL32" s="319"/>
      <c r="BM32" s="319"/>
      <c r="BN32" s="319"/>
      <c r="BO32" s="319"/>
      <c r="BP32" s="319"/>
      <c r="BQ32" s="319"/>
    </row>
    <row r="33" spans="1:52" s="175" customFormat="1" ht="18" thickBot="1">
      <c r="A33" s="337"/>
      <c r="B33" s="410" t="s">
        <v>40</v>
      </c>
      <c r="C33" s="18" t="s">
        <v>401</v>
      </c>
      <c r="D33" s="351" t="s">
        <v>406</v>
      </c>
      <c r="E33" s="339">
        <v>612.53968816729912</v>
      </c>
      <c r="G33" s="338"/>
      <c r="H33" s="339"/>
      <c r="I33" s="340">
        <v>4</v>
      </c>
      <c r="J33" s="340">
        <v>713</v>
      </c>
      <c r="K33" s="338">
        <v>7.085</v>
      </c>
      <c r="L33" s="338">
        <v>4.0439999999999996</v>
      </c>
      <c r="M33" s="338">
        <v>73.41</v>
      </c>
      <c r="N33" s="338">
        <v>0.28000000000000003</v>
      </c>
      <c r="O33" s="341">
        <v>5</v>
      </c>
      <c r="P33" s="341">
        <v>7</v>
      </c>
      <c r="Q33" s="341">
        <v>5</v>
      </c>
      <c r="R33" s="341">
        <v>1</v>
      </c>
      <c r="S33" s="341">
        <v>5</v>
      </c>
      <c r="T33" s="341">
        <v>5</v>
      </c>
      <c r="U33" s="175">
        <v>3</v>
      </c>
      <c r="V33" s="175" t="s">
        <v>0</v>
      </c>
      <c r="W33" s="342">
        <v>7</v>
      </c>
      <c r="X33" s="342" t="s">
        <v>3</v>
      </c>
      <c r="Y33" s="343">
        <v>37.5</v>
      </c>
      <c r="Z33" s="343" t="s">
        <v>3</v>
      </c>
      <c r="AA33" s="343">
        <v>98</v>
      </c>
      <c r="AB33" s="342" t="s">
        <v>1</v>
      </c>
      <c r="AC33" s="342">
        <v>29.6</v>
      </c>
      <c r="AD33" s="342" t="s">
        <v>3</v>
      </c>
      <c r="AE33" s="342">
        <v>7</v>
      </c>
      <c r="AF33" s="342" t="s">
        <v>3</v>
      </c>
      <c r="AG33" s="344">
        <v>9</v>
      </c>
      <c r="AH33" s="342" t="s">
        <v>1</v>
      </c>
      <c r="AI33" s="345">
        <v>0.55714285714285716</v>
      </c>
      <c r="AJ33" s="345">
        <v>0.74285714285714288</v>
      </c>
      <c r="AK33" s="346">
        <v>0.24285714285714288</v>
      </c>
      <c r="AL33" s="347">
        <v>103.14285714285714</v>
      </c>
      <c r="AM33" s="347"/>
      <c r="AN33" s="347">
        <v>248.42857142857142</v>
      </c>
      <c r="AO33" s="347">
        <v>100.08571428571429</v>
      </c>
      <c r="AP33" s="348" t="s">
        <v>33</v>
      </c>
      <c r="AQ33" s="349">
        <v>17.542857142857144</v>
      </c>
      <c r="AR33" s="349">
        <v>4.8142857142857149</v>
      </c>
      <c r="AS33" s="349">
        <v>0.45714285714285718</v>
      </c>
      <c r="AT33" s="348" t="s">
        <v>30</v>
      </c>
      <c r="AU33" s="349">
        <v>14.585714285714287</v>
      </c>
      <c r="AV33" s="350">
        <v>34.528571428571432</v>
      </c>
      <c r="AW33" s="348" t="s">
        <v>27</v>
      </c>
      <c r="AX33" s="348" t="s">
        <v>28</v>
      </c>
      <c r="AY33" s="347">
        <v>303.84285714285716</v>
      </c>
      <c r="AZ33" s="349">
        <v>86.767142857142844</v>
      </c>
    </row>
  </sheetData>
  <mergeCells count="38">
    <mergeCell ref="U2:AH2"/>
    <mergeCell ref="B26:B29"/>
    <mergeCell ref="B30:B33"/>
    <mergeCell ref="B2:B4"/>
    <mergeCell ref="C2:C4"/>
    <mergeCell ref="D2:I3"/>
    <mergeCell ref="J2:N3"/>
    <mergeCell ref="O2:T3"/>
    <mergeCell ref="B5:B8"/>
    <mergeCell ref="B9:B12"/>
    <mergeCell ref="B13:B16"/>
    <mergeCell ref="B17:B20"/>
    <mergeCell ref="B21:B24"/>
    <mergeCell ref="AP2:AP4"/>
    <mergeCell ref="AQ2:AQ4"/>
    <mergeCell ref="AR2:AR4"/>
    <mergeCell ref="AS2:AS4"/>
    <mergeCell ref="AI2:AI4"/>
    <mergeCell ref="AJ2:AJ4"/>
    <mergeCell ref="AK2:AK4"/>
    <mergeCell ref="AL2:AL4"/>
    <mergeCell ref="AM2:AM4"/>
    <mergeCell ref="AZ2:AZ4"/>
    <mergeCell ref="U3:V3"/>
    <mergeCell ref="W3:X3"/>
    <mergeCell ref="Y3:Z3"/>
    <mergeCell ref="AA3:AB3"/>
    <mergeCell ref="AC3:AD3"/>
    <mergeCell ref="AE3:AF3"/>
    <mergeCell ref="AG3:AH3"/>
    <mergeCell ref="AT2:AT4"/>
    <mergeCell ref="AU2:AU4"/>
    <mergeCell ref="AV2:AV4"/>
    <mergeCell ref="AW2:AW4"/>
    <mergeCell ref="AX2:AX4"/>
    <mergeCell ref="AY2:AY4"/>
    <mergeCell ref="AN2:AN4"/>
    <mergeCell ref="AO2:AO4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zoomScaleNormal="100" workbookViewId="0">
      <pane xSplit="3" ySplit="4" topLeftCell="D5" activePane="bottomRight" state="frozen"/>
      <selection activeCell="H12" sqref="H12"/>
      <selection pane="topRight" activeCell="H12" sqref="H12"/>
      <selection pane="bottomLeft" activeCell="H12" sqref="H12"/>
      <selection pane="bottomRight" activeCell="D15" sqref="D15"/>
    </sheetView>
  </sheetViews>
  <sheetFormatPr defaultColWidth="9" defaultRowHeight="15.75"/>
  <cols>
    <col min="1" max="1" width="1.75" style="258" customWidth="1"/>
    <col min="2" max="2" width="15.625" style="258" bestFit="1" customWidth="1"/>
    <col min="3" max="3" width="20.75" style="258" customWidth="1"/>
    <col min="4" max="4" width="13.5" style="259" customWidth="1"/>
    <col min="5" max="5" width="10" style="260" customWidth="1"/>
    <col min="6" max="6" width="9" style="260"/>
    <col min="7" max="7" width="8.75" style="260" customWidth="1"/>
    <col min="8" max="8" width="6.875" style="260" bestFit="1" customWidth="1"/>
    <col min="9" max="9" width="7.125" style="261" customWidth="1"/>
    <col min="10" max="10" width="7.125" style="259" customWidth="1"/>
    <col min="11" max="11" width="7.125" style="260" customWidth="1"/>
    <col min="12" max="12" width="5.5" style="260" customWidth="1"/>
    <col min="13" max="13" width="5.5" style="261" customWidth="1"/>
    <col min="14" max="14" width="5.5" style="259" customWidth="1"/>
    <col min="15" max="17" width="5.5" style="260" customWidth="1"/>
    <col min="18" max="18" width="5.5" style="261" customWidth="1"/>
    <col min="19" max="19" width="6" style="259" customWidth="1"/>
    <col min="20" max="26" width="6" style="260" customWidth="1"/>
    <col min="27" max="27" width="9.625" style="260" customWidth="1"/>
    <col min="28" max="28" width="6" style="261" customWidth="1"/>
    <col min="29" max="32" width="6" style="258" customWidth="1"/>
    <col min="33" max="16384" width="9" style="258"/>
  </cols>
  <sheetData>
    <row r="1" spans="1:47" s="197" customFormat="1" ht="21" thickBot="1">
      <c r="A1" s="196"/>
      <c r="D1" s="198" t="s">
        <v>179</v>
      </c>
      <c r="E1" s="199"/>
      <c r="F1" s="199"/>
      <c r="G1" s="199"/>
      <c r="H1" s="199"/>
      <c r="I1" s="200"/>
      <c r="J1" s="201"/>
      <c r="K1" s="199"/>
      <c r="L1" s="199"/>
      <c r="M1" s="200"/>
      <c r="N1" s="201"/>
      <c r="O1" s="199"/>
      <c r="P1" s="199"/>
      <c r="Q1" s="199"/>
      <c r="R1" s="200"/>
      <c r="S1" s="201"/>
      <c r="T1" s="199"/>
      <c r="U1" s="199"/>
      <c r="V1" s="199"/>
      <c r="W1" s="199"/>
      <c r="X1" s="199"/>
      <c r="Y1" s="199"/>
      <c r="Z1" s="199"/>
      <c r="AA1" s="199"/>
      <c r="AB1" s="200"/>
    </row>
    <row r="2" spans="1:47" s="199" customFormat="1" ht="17.25" customHeight="1">
      <c r="A2" s="201"/>
      <c r="B2" s="438" t="s">
        <v>10</v>
      </c>
      <c r="C2" s="457" t="s">
        <v>94</v>
      </c>
      <c r="D2" s="460" t="s">
        <v>180</v>
      </c>
      <c r="E2" s="461"/>
      <c r="F2" s="461"/>
      <c r="G2" s="461"/>
      <c r="H2" s="461"/>
      <c r="I2" s="462"/>
      <c r="J2" s="451" t="s">
        <v>181</v>
      </c>
      <c r="K2" s="466"/>
      <c r="L2" s="468" t="s">
        <v>182</v>
      </c>
      <c r="M2" s="453"/>
      <c r="N2" s="451" t="s">
        <v>183</v>
      </c>
      <c r="O2" s="452"/>
      <c r="P2" s="452"/>
      <c r="Q2" s="452"/>
      <c r="R2" s="453"/>
      <c r="S2" s="445" t="s">
        <v>98</v>
      </c>
      <c r="T2" s="446"/>
      <c r="U2" s="446"/>
      <c r="V2" s="446"/>
      <c r="W2" s="446"/>
      <c r="X2" s="446"/>
      <c r="Y2" s="446"/>
      <c r="Z2" s="446"/>
      <c r="AA2" s="446"/>
      <c r="AB2" s="447"/>
      <c r="AC2" s="448" t="s">
        <v>99</v>
      </c>
      <c r="AD2" s="438" t="s">
        <v>100</v>
      </c>
      <c r="AE2" s="438" t="s">
        <v>101</v>
      </c>
      <c r="AF2" s="438" t="s">
        <v>102</v>
      </c>
      <c r="AG2" s="438" t="s">
        <v>184</v>
      </c>
      <c r="AH2" s="438" t="s">
        <v>185</v>
      </c>
      <c r="AI2" s="438" t="s">
        <v>186</v>
      </c>
      <c r="AJ2" s="438" t="s">
        <v>187</v>
      </c>
      <c r="AK2" s="438" t="s">
        <v>188</v>
      </c>
      <c r="AL2" s="438" t="s">
        <v>189</v>
      </c>
      <c r="AM2" s="438" t="s">
        <v>190</v>
      </c>
      <c r="AN2" s="438" t="s">
        <v>191</v>
      </c>
      <c r="AO2" s="438" t="s">
        <v>192</v>
      </c>
      <c r="AP2" s="438" t="s">
        <v>193</v>
      </c>
      <c r="AQ2" s="438" t="s">
        <v>194</v>
      </c>
      <c r="AR2" s="438" t="s">
        <v>195</v>
      </c>
      <c r="AS2" s="438" t="s">
        <v>196</v>
      </c>
      <c r="AT2" s="438" t="s">
        <v>197</v>
      </c>
      <c r="AU2" s="438" t="s">
        <v>198</v>
      </c>
    </row>
    <row r="3" spans="1:47" s="203" customFormat="1" ht="18" thickBot="1">
      <c r="A3" s="202"/>
      <c r="B3" s="439"/>
      <c r="C3" s="458"/>
      <c r="D3" s="463"/>
      <c r="E3" s="464"/>
      <c r="F3" s="464"/>
      <c r="G3" s="464"/>
      <c r="H3" s="464"/>
      <c r="I3" s="465"/>
      <c r="J3" s="454"/>
      <c r="K3" s="467"/>
      <c r="L3" s="469"/>
      <c r="M3" s="456"/>
      <c r="N3" s="454"/>
      <c r="O3" s="455"/>
      <c r="P3" s="455"/>
      <c r="Q3" s="455"/>
      <c r="R3" s="456"/>
      <c r="S3" s="441" t="s">
        <v>112</v>
      </c>
      <c r="T3" s="442"/>
      <c r="U3" s="443" t="s">
        <v>113</v>
      </c>
      <c r="V3" s="442"/>
      <c r="W3" s="396" t="s">
        <v>114</v>
      </c>
      <c r="X3" s="397"/>
      <c r="Y3" s="443" t="s">
        <v>115</v>
      </c>
      <c r="Z3" s="442"/>
      <c r="AA3" s="443" t="s">
        <v>118</v>
      </c>
      <c r="AB3" s="444"/>
      <c r="AC3" s="44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</row>
    <row r="4" spans="1:47" s="199" customFormat="1" ht="33.75" customHeight="1" thickBot="1">
      <c r="A4" s="202"/>
      <c r="B4" s="440"/>
      <c r="C4" s="459"/>
      <c r="D4" s="204" t="s">
        <v>119</v>
      </c>
      <c r="E4" s="205" t="s">
        <v>120</v>
      </c>
      <c r="F4" s="205" t="s">
        <v>12</v>
      </c>
      <c r="G4" s="205" t="s">
        <v>13</v>
      </c>
      <c r="H4" s="205" t="s">
        <v>14</v>
      </c>
      <c r="I4" s="206" t="s">
        <v>15</v>
      </c>
      <c r="J4" s="204" t="s">
        <v>199</v>
      </c>
      <c r="K4" s="205" t="s">
        <v>200</v>
      </c>
      <c r="L4" s="207" t="s">
        <v>37</v>
      </c>
      <c r="M4" s="208" t="s">
        <v>15</v>
      </c>
      <c r="N4" s="209" t="s">
        <v>11</v>
      </c>
      <c r="O4" s="207" t="s">
        <v>113</v>
      </c>
      <c r="P4" s="207" t="s">
        <v>19</v>
      </c>
      <c r="Q4" s="207" t="s">
        <v>16</v>
      </c>
      <c r="R4" s="208" t="s">
        <v>20</v>
      </c>
      <c r="S4" s="210" t="s">
        <v>129</v>
      </c>
      <c r="T4" s="19" t="s">
        <v>130</v>
      </c>
      <c r="U4" s="19" t="s">
        <v>129</v>
      </c>
      <c r="V4" s="19" t="s">
        <v>130</v>
      </c>
      <c r="W4" s="19" t="s">
        <v>131</v>
      </c>
      <c r="X4" s="19" t="s">
        <v>130</v>
      </c>
      <c r="Y4" s="114" t="s">
        <v>132</v>
      </c>
      <c r="Z4" s="19" t="s">
        <v>130</v>
      </c>
      <c r="AA4" s="114" t="s">
        <v>134</v>
      </c>
      <c r="AB4" s="211" t="s">
        <v>130</v>
      </c>
      <c r="AC4" s="45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</row>
    <row r="5" spans="1:47" s="218" customFormat="1" ht="20.25" customHeight="1">
      <c r="A5" s="212"/>
      <c r="B5" s="435" t="s">
        <v>201</v>
      </c>
      <c r="C5" s="213" t="s">
        <v>47</v>
      </c>
      <c r="D5" s="122" t="s">
        <v>202</v>
      </c>
      <c r="E5" s="56">
        <v>811.97222222222206</v>
      </c>
      <c r="F5" s="78" t="s">
        <v>203</v>
      </c>
      <c r="G5" s="78" t="s">
        <v>43</v>
      </c>
      <c r="H5" s="56">
        <v>4.8570506152024633</v>
      </c>
      <c r="I5" s="214">
        <v>6</v>
      </c>
      <c r="J5" s="215">
        <v>10.4</v>
      </c>
      <c r="K5" s="128">
        <v>97</v>
      </c>
      <c r="L5" s="120">
        <v>86.3</v>
      </c>
      <c r="M5" s="126">
        <v>1</v>
      </c>
      <c r="N5" s="124">
        <v>1</v>
      </c>
      <c r="O5" s="125">
        <v>5</v>
      </c>
      <c r="P5" s="125">
        <v>1</v>
      </c>
      <c r="Q5" s="125">
        <v>1</v>
      </c>
      <c r="R5" s="126">
        <v>2</v>
      </c>
      <c r="S5" s="124">
        <v>7</v>
      </c>
      <c r="T5" s="119" t="s">
        <v>3</v>
      </c>
      <c r="U5" s="119">
        <v>3</v>
      </c>
      <c r="V5" s="119" t="s">
        <v>0</v>
      </c>
      <c r="W5" s="128">
        <v>11.8</v>
      </c>
      <c r="X5" s="128" t="s">
        <v>2</v>
      </c>
      <c r="Y5" s="128">
        <v>17.600000000000001</v>
      </c>
      <c r="Z5" s="128" t="s">
        <v>4</v>
      </c>
      <c r="AA5" s="128">
        <v>69.2</v>
      </c>
      <c r="AB5" s="216" t="s">
        <v>1</v>
      </c>
      <c r="AC5" s="129">
        <v>0</v>
      </c>
      <c r="AD5" s="120">
        <v>1.6428571428571428</v>
      </c>
      <c r="AE5" s="120">
        <v>5.9085714285714284</v>
      </c>
      <c r="AF5" s="120"/>
      <c r="AG5" s="130">
        <v>88.25</v>
      </c>
      <c r="AH5" s="125">
        <v>-1.5</v>
      </c>
      <c r="AI5" s="130">
        <v>238.3</v>
      </c>
      <c r="AJ5" s="130">
        <v>113.7</v>
      </c>
      <c r="AK5" s="130" t="s">
        <v>29</v>
      </c>
      <c r="AL5" s="120">
        <v>18.7</v>
      </c>
      <c r="AM5" s="120">
        <v>4.6537500000000005</v>
      </c>
      <c r="AN5" s="120">
        <v>2.7675000000000001</v>
      </c>
      <c r="AO5" s="120" t="s">
        <v>48</v>
      </c>
      <c r="AP5" s="120">
        <v>14.262500000000001</v>
      </c>
      <c r="AQ5" s="217">
        <v>32.774999999999999</v>
      </c>
      <c r="AR5" s="120" t="s">
        <v>36</v>
      </c>
      <c r="AS5" s="120" t="s">
        <v>49</v>
      </c>
      <c r="AT5" s="125">
        <v>323.90625</v>
      </c>
      <c r="AU5" s="120">
        <v>62.061428571428564</v>
      </c>
    </row>
    <row r="6" spans="1:47" s="229" customFormat="1" ht="20.25" customHeight="1">
      <c r="A6" s="219"/>
      <c r="B6" s="436"/>
      <c r="C6" s="221" t="s">
        <v>204</v>
      </c>
      <c r="D6" s="222" t="s">
        <v>205</v>
      </c>
      <c r="E6" s="42">
        <v>817.77777777777771</v>
      </c>
      <c r="F6" s="79" t="s">
        <v>203</v>
      </c>
      <c r="G6" s="79" t="s">
        <v>42</v>
      </c>
      <c r="H6" s="42">
        <v>8.4230857367335208</v>
      </c>
      <c r="I6" s="223">
        <v>7</v>
      </c>
      <c r="J6" s="224">
        <v>11.1</v>
      </c>
      <c r="K6" s="14">
        <v>97.8</v>
      </c>
      <c r="L6" s="10">
        <v>85.916666666666671</v>
      </c>
      <c r="M6" s="225">
        <v>6</v>
      </c>
      <c r="N6" s="226">
        <v>3</v>
      </c>
      <c r="O6" s="11">
        <v>3</v>
      </c>
      <c r="P6" s="11">
        <v>3</v>
      </c>
      <c r="Q6" s="11">
        <v>2</v>
      </c>
      <c r="R6" s="225">
        <v>2</v>
      </c>
      <c r="S6" s="226">
        <v>7</v>
      </c>
      <c r="T6" s="20" t="s">
        <v>3</v>
      </c>
      <c r="U6" s="20">
        <v>7</v>
      </c>
      <c r="V6" s="20" t="s">
        <v>3</v>
      </c>
      <c r="W6" s="14">
        <v>4.8</v>
      </c>
      <c r="X6" s="14" t="s">
        <v>4</v>
      </c>
      <c r="Y6" s="14">
        <v>56.4</v>
      </c>
      <c r="Z6" s="14" t="s">
        <v>2</v>
      </c>
      <c r="AA6" s="13">
        <v>9</v>
      </c>
      <c r="AB6" s="227" t="s">
        <v>1</v>
      </c>
      <c r="AC6" s="228">
        <v>0.65555555555555556</v>
      </c>
      <c r="AD6" s="10">
        <v>0</v>
      </c>
      <c r="AE6" s="10">
        <v>1.1111111111111112</v>
      </c>
      <c r="AF6" s="10"/>
      <c r="AG6" s="13">
        <v>90.111111111111114</v>
      </c>
      <c r="AH6" s="11">
        <v>0.11111111111111427</v>
      </c>
      <c r="AI6" s="13">
        <v>219.05555555555554</v>
      </c>
      <c r="AJ6" s="13">
        <v>106.58888888888889</v>
      </c>
      <c r="AK6" s="13" t="s">
        <v>29</v>
      </c>
      <c r="AL6" s="10">
        <v>18.231111111111112</v>
      </c>
      <c r="AM6" s="10">
        <v>4.5811111111111114</v>
      </c>
      <c r="AN6" s="10">
        <v>2.8944444444444444</v>
      </c>
      <c r="AO6" s="10" t="s">
        <v>48</v>
      </c>
      <c r="AP6" s="10">
        <v>13.666666666666666</v>
      </c>
      <c r="AQ6" s="16">
        <v>30.405555555555551</v>
      </c>
      <c r="AR6" s="10" t="s">
        <v>36</v>
      </c>
      <c r="AS6" s="10" t="s">
        <v>206</v>
      </c>
      <c r="AT6" s="11">
        <v>318.67777777777775</v>
      </c>
      <c r="AU6" s="10">
        <v>64.172222222222217</v>
      </c>
    </row>
    <row r="7" spans="1:47" s="244" customFormat="1" ht="20.25" customHeight="1">
      <c r="A7" s="230"/>
      <c r="B7" s="436"/>
      <c r="C7" s="231" t="s">
        <v>45</v>
      </c>
      <c r="D7" s="232"/>
      <c r="E7" s="233">
        <v>814.87499999999989</v>
      </c>
      <c r="F7" s="234"/>
      <c r="G7" s="235"/>
      <c r="H7" s="233">
        <f>AVERAGE(H5:H6)</f>
        <v>6.6400681759679916</v>
      </c>
      <c r="I7" s="236"/>
      <c r="J7" s="237">
        <v>10.75</v>
      </c>
      <c r="K7" s="238">
        <v>97.4</v>
      </c>
      <c r="L7" s="239">
        <f>MAX(L5:L6)</f>
        <v>86.3</v>
      </c>
      <c r="M7" s="240"/>
      <c r="N7" s="241">
        <v>3</v>
      </c>
      <c r="O7" s="242">
        <v>5</v>
      </c>
      <c r="P7" s="242">
        <v>3</v>
      </c>
      <c r="Q7" s="242">
        <v>2</v>
      </c>
      <c r="R7" s="243">
        <v>2</v>
      </c>
      <c r="S7" s="241">
        <v>7</v>
      </c>
      <c r="T7" s="244" t="s">
        <v>145</v>
      </c>
      <c r="U7" s="242">
        <v>7</v>
      </c>
      <c r="V7" s="244" t="s">
        <v>145</v>
      </c>
      <c r="W7" s="238">
        <v>11.8</v>
      </c>
      <c r="X7" s="244" t="s">
        <v>160</v>
      </c>
      <c r="Y7" s="245">
        <v>56.4</v>
      </c>
      <c r="Z7" s="244" t="s">
        <v>160</v>
      </c>
      <c r="AA7" s="246">
        <v>9</v>
      </c>
      <c r="AB7" s="240" t="s">
        <v>144</v>
      </c>
      <c r="AC7" s="247">
        <v>0.32777777777777778</v>
      </c>
      <c r="AD7" s="248">
        <v>0.8214285714285714</v>
      </c>
      <c r="AE7" s="248">
        <v>3.50984126984127</v>
      </c>
      <c r="AF7" s="248"/>
      <c r="AG7" s="2">
        <v>89.180555555555557</v>
      </c>
      <c r="AH7" s="3">
        <v>-0.69444444444444287</v>
      </c>
      <c r="AI7" s="2">
        <v>228.67777777777778</v>
      </c>
      <c r="AJ7" s="2">
        <v>110.14444444444445</v>
      </c>
      <c r="AK7" s="4" t="s">
        <v>31</v>
      </c>
      <c r="AL7" s="5">
        <v>18.465555555555554</v>
      </c>
      <c r="AM7" s="5">
        <v>4.6174305555555559</v>
      </c>
      <c r="AN7" s="5">
        <v>2.830972222222222</v>
      </c>
      <c r="AO7" s="4" t="s">
        <v>207</v>
      </c>
      <c r="AP7" s="5">
        <v>13.964583333333334</v>
      </c>
      <c r="AQ7" s="5">
        <v>31.590277777777775</v>
      </c>
      <c r="AR7" s="249" t="s">
        <v>39</v>
      </c>
      <c r="AS7" s="4" t="s">
        <v>208</v>
      </c>
      <c r="AT7" s="2">
        <v>321.29201388888885</v>
      </c>
      <c r="AU7" s="5">
        <v>63.116825396825391</v>
      </c>
    </row>
    <row r="8" spans="1:47" s="257" customFormat="1" ht="20.25" customHeight="1" thickBot="1">
      <c r="A8" s="250"/>
      <c r="B8" s="437"/>
      <c r="C8" s="251" t="s">
        <v>209</v>
      </c>
      <c r="D8" s="168" t="s">
        <v>210</v>
      </c>
      <c r="E8" s="252">
        <v>801.5934343434343</v>
      </c>
      <c r="F8" s="253"/>
      <c r="G8" s="80" t="s">
        <v>167</v>
      </c>
      <c r="H8" s="252">
        <v>2.2763447027058272</v>
      </c>
      <c r="I8" s="254">
        <v>1</v>
      </c>
      <c r="J8" s="255">
        <v>8.6999999999999993</v>
      </c>
      <c r="K8" s="15">
        <v>98.8</v>
      </c>
      <c r="L8" s="7">
        <v>84.25</v>
      </c>
      <c r="M8" s="172">
        <v>3</v>
      </c>
      <c r="N8" s="171">
        <v>3</v>
      </c>
      <c r="O8" s="8">
        <v>9</v>
      </c>
      <c r="P8" s="8">
        <v>5</v>
      </c>
      <c r="Q8" s="8">
        <v>3</v>
      </c>
      <c r="R8" s="172">
        <v>3</v>
      </c>
      <c r="S8" s="171">
        <v>3</v>
      </c>
      <c r="T8" s="21" t="s">
        <v>0</v>
      </c>
      <c r="U8" s="21">
        <v>5</v>
      </c>
      <c r="V8" s="21" t="s">
        <v>2</v>
      </c>
      <c r="W8" s="15">
        <v>5.4</v>
      </c>
      <c r="X8" s="7" t="s">
        <v>0</v>
      </c>
      <c r="Y8" s="7">
        <v>15.7</v>
      </c>
      <c r="Z8" s="21" t="s">
        <v>4</v>
      </c>
      <c r="AA8" s="21">
        <v>9</v>
      </c>
      <c r="AB8" s="256" t="s">
        <v>1</v>
      </c>
      <c r="AC8" s="173">
        <v>3.6909090909090918</v>
      </c>
      <c r="AD8" s="7">
        <v>0.89999999999999991</v>
      </c>
      <c r="AE8" s="7">
        <v>1.4090909090909092</v>
      </c>
      <c r="AF8" s="7">
        <v>0.73333333333333339</v>
      </c>
      <c r="AG8" s="9">
        <v>85.818181818181813</v>
      </c>
      <c r="AH8" s="8">
        <v>-0.90909090909090651</v>
      </c>
      <c r="AI8" s="9">
        <v>235.01818181818183</v>
      </c>
      <c r="AJ8" s="9">
        <v>114.39999999999999</v>
      </c>
      <c r="AK8" s="9" t="s">
        <v>29</v>
      </c>
      <c r="AL8" s="7">
        <v>17.790909090909093</v>
      </c>
      <c r="AM8" s="7">
        <v>4.0745454545454542</v>
      </c>
      <c r="AN8" s="7">
        <v>1.5290909090909091</v>
      </c>
      <c r="AO8" s="7" t="s">
        <v>48</v>
      </c>
      <c r="AP8" s="7">
        <v>13.220909090909091</v>
      </c>
      <c r="AQ8" s="17">
        <v>34.285454545454549</v>
      </c>
      <c r="AR8" s="7" t="s">
        <v>36</v>
      </c>
      <c r="AS8" s="7" t="s">
        <v>211</v>
      </c>
      <c r="AT8" s="8">
        <v>332.16363636363633</v>
      </c>
      <c r="AU8" s="7">
        <v>68.161818181818191</v>
      </c>
    </row>
    <row r="9" spans="1:47" s="218" customFormat="1" ht="20.25" customHeight="1">
      <c r="A9" s="212"/>
      <c r="B9" s="435" t="s">
        <v>212</v>
      </c>
      <c r="C9" s="213" t="s">
        <v>47</v>
      </c>
      <c r="D9" s="122" t="s">
        <v>213</v>
      </c>
      <c r="E9" s="56">
        <v>795.75000000000011</v>
      </c>
      <c r="F9" s="78" t="s">
        <v>214</v>
      </c>
      <c r="G9" s="78" t="s">
        <v>215</v>
      </c>
      <c r="H9" s="56">
        <v>2.7621336585715852</v>
      </c>
      <c r="I9" s="214">
        <v>8</v>
      </c>
      <c r="J9" s="215">
        <v>12.7</v>
      </c>
      <c r="K9" s="128">
        <v>96.7</v>
      </c>
      <c r="L9" s="120">
        <v>83.5</v>
      </c>
      <c r="M9" s="126">
        <v>5</v>
      </c>
      <c r="N9" s="124">
        <v>1</v>
      </c>
      <c r="O9" s="125">
        <v>3</v>
      </c>
      <c r="P9" s="125">
        <v>1</v>
      </c>
      <c r="Q9" s="125">
        <v>1</v>
      </c>
      <c r="R9" s="126">
        <v>5</v>
      </c>
      <c r="S9" s="124">
        <v>7</v>
      </c>
      <c r="T9" s="119" t="s">
        <v>3</v>
      </c>
      <c r="U9" s="119">
        <v>3</v>
      </c>
      <c r="V9" s="119" t="s">
        <v>0</v>
      </c>
      <c r="W9" s="128">
        <v>30.8</v>
      </c>
      <c r="X9" s="128" t="s">
        <v>3</v>
      </c>
      <c r="Y9" s="128">
        <v>71.2</v>
      </c>
      <c r="Z9" s="128" t="s">
        <v>3</v>
      </c>
      <c r="AA9" s="128">
        <v>70</v>
      </c>
      <c r="AB9" s="216" t="s">
        <v>3</v>
      </c>
      <c r="AC9" s="129">
        <v>0</v>
      </c>
      <c r="AD9" s="120">
        <v>1.0285714285714287</v>
      </c>
      <c r="AE9" s="120">
        <v>3.8185714285714285</v>
      </c>
      <c r="AF9" s="120"/>
      <c r="AG9" s="130">
        <v>86.5</v>
      </c>
      <c r="AH9" s="125">
        <v>0.25</v>
      </c>
      <c r="AI9" s="130">
        <v>220.42499999999998</v>
      </c>
      <c r="AJ9" s="130">
        <v>100.83750000000001</v>
      </c>
      <c r="AK9" s="130" t="s">
        <v>33</v>
      </c>
      <c r="AL9" s="120">
        <v>18.633749999999999</v>
      </c>
      <c r="AM9" s="120">
        <v>4.2499999999999991</v>
      </c>
      <c r="AN9" s="120">
        <v>2.4550000000000001</v>
      </c>
      <c r="AO9" s="120" t="s">
        <v>48</v>
      </c>
      <c r="AP9" s="120">
        <v>13.375</v>
      </c>
      <c r="AQ9" s="217">
        <v>32.275000000000006</v>
      </c>
      <c r="AR9" s="120" t="s">
        <v>36</v>
      </c>
      <c r="AS9" s="120" t="s">
        <v>49</v>
      </c>
      <c r="AT9" s="125">
        <v>307.35000000000002</v>
      </c>
      <c r="AU9" s="120">
        <v>65.002857142857138</v>
      </c>
    </row>
    <row r="10" spans="1:47" s="229" customFormat="1" ht="20.25" customHeight="1">
      <c r="A10" s="219"/>
      <c r="B10" s="436" t="s">
        <v>212</v>
      </c>
      <c r="C10" s="221" t="s">
        <v>204</v>
      </c>
      <c r="D10" s="222" t="s">
        <v>216</v>
      </c>
      <c r="E10" s="42">
        <v>757.82716049382725</v>
      </c>
      <c r="F10" s="79" t="s">
        <v>46</v>
      </c>
      <c r="G10" s="79" t="s">
        <v>41</v>
      </c>
      <c r="H10" s="42">
        <v>0.47467836448749678</v>
      </c>
      <c r="I10" s="223">
        <v>10</v>
      </c>
      <c r="J10" s="224">
        <v>15.9</v>
      </c>
      <c r="K10" s="14">
        <v>97.5</v>
      </c>
      <c r="L10" s="10">
        <v>86.916666666666671</v>
      </c>
      <c r="M10" s="225">
        <v>3</v>
      </c>
      <c r="N10" s="226">
        <v>3</v>
      </c>
      <c r="O10" s="11">
        <v>3</v>
      </c>
      <c r="P10" s="11">
        <v>3</v>
      </c>
      <c r="Q10" s="11">
        <v>2</v>
      </c>
      <c r="R10" s="225">
        <v>2</v>
      </c>
      <c r="S10" s="226">
        <v>5</v>
      </c>
      <c r="T10" s="20" t="s">
        <v>2</v>
      </c>
      <c r="U10" s="20">
        <v>7</v>
      </c>
      <c r="V10" s="20" t="s">
        <v>3</v>
      </c>
      <c r="W10" s="14">
        <v>10.199999999999999</v>
      </c>
      <c r="X10" s="14" t="s">
        <v>2</v>
      </c>
      <c r="Y10" s="14">
        <v>66.7</v>
      </c>
      <c r="Z10" s="14" t="s">
        <v>3</v>
      </c>
      <c r="AA10" s="13">
        <v>9</v>
      </c>
      <c r="AB10" s="227" t="s">
        <v>1</v>
      </c>
      <c r="AC10" s="228">
        <v>0.65555555555555556</v>
      </c>
      <c r="AD10" s="10">
        <v>0</v>
      </c>
      <c r="AE10" s="10">
        <v>0.55555555555555558</v>
      </c>
      <c r="AF10" s="10"/>
      <c r="AG10" s="13">
        <v>87.666666666666671</v>
      </c>
      <c r="AH10" s="11">
        <v>2.5555555555555571</v>
      </c>
      <c r="AI10" s="13">
        <v>211.5</v>
      </c>
      <c r="AJ10" s="13">
        <v>98.36666666666666</v>
      </c>
      <c r="AK10" s="13" t="s">
        <v>29</v>
      </c>
      <c r="AL10" s="10">
        <v>17.596666666666664</v>
      </c>
      <c r="AM10" s="10">
        <v>4.0766666666666662</v>
      </c>
      <c r="AN10" s="10">
        <v>2.5444444444444443</v>
      </c>
      <c r="AO10" s="10" t="s">
        <v>48</v>
      </c>
      <c r="AP10" s="10">
        <v>13.066666666666666</v>
      </c>
      <c r="AQ10" s="16">
        <v>29.833333333333332</v>
      </c>
      <c r="AR10" s="10" t="s">
        <v>36</v>
      </c>
      <c r="AS10" s="10" t="s">
        <v>217</v>
      </c>
      <c r="AT10" s="11">
        <v>288.9111111111111</v>
      </c>
      <c r="AU10" s="10">
        <v>63.222222222222221</v>
      </c>
    </row>
    <row r="11" spans="1:47" s="244" customFormat="1" ht="20.25" customHeight="1">
      <c r="A11" s="230"/>
      <c r="B11" s="436"/>
      <c r="C11" s="231" t="s">
        <v>45</v>
      </c>
      <c r="D11" s="232"/>
      <c r="E11" s="233">
        <v>776.78858024691363</v>
      </c>
      <c r="F11" s="234"/>
      <c r="G11" s="235"/>
      <c r="H11" s="233">
        <f>AVERAGE(H9:H10)</f>
        <v>1.6184060115295411</v>
      </c>
      <c r="I11" s="236"/>
      <c r="J11" s="237">
        <v>14.3</v>
      </c>
      <c r="K11" s="238">
        <v>97.1</v>
      </c>
      <c r="L11" s="239">
        <f>MAX(L9:L10)</f>
        <v>86.916666666666671</v>
      </c>
      <c r="M11" s="240"/>
      <c r="N11" s="241">
        <v>3</v>
      </c>
      <c r="O11" s="242">
        <v>3</v>
      </c>
      <c r="P11" s="242">
        <v>3</v>
      </c>
      <c r="Q11" s="242">
        <v>2</v>
      </c>
      <c r="R11" s="243">
        <v>5</v>
      </c>
      <c r="S11" s="241">
        <v>7</v>
      </c>
      <c r="T11" s="244" t="s">
        <v>145</v>
      </c>
      <c r="U11" s="242">
        <v>7</v>
      </c>
      <c r="V11" s="244" t="s">
        <v>145</v>
      </c>
      <c r="W11" s="238">
        <v>30.8</v>
      </c>
      <c r="X11" s="244" t="s">
        <v>145</v>
      </c>
      <c r="Y11" s="245">
        <v>71.2</v>
      </c>
      <c r="Z11" s="244" t="s">
        <v>145</v>
      </c>
      <c r="AA11" s="246">
        <v>9</v>
      </c>
      <c r="AB11" s="240" t="s">
        <v>144</v>
      </c>
      <c r="AC11" s="247">
        <v>0.32777777777777778</v>
      </c>
      <c r="AD11" s="248">
        <v>0.51428571428571435</v>
      </c>
      <c r="AE11" s="248">
        <v>2.1870634920634919</v>
      </c>
      <c r="AF11" s="248"/>
      <c r="AG11" s="2">
        <v>87.083333333333343</v>
      </c>
      <c r="AH11" s="3">
        <v>1.4027777777777786</v>
      </c>
      <c r="AI11" s="2">
        <v>215.96249999999998</v>
      </c>
      <c r="AJ11" s="2">
        <v>99.602083333333326</v>
      </c>
      <c r="AK11" s="4" t="s">
        <v>31</v>
      </c>
      <c r="AL11" s="5">
        <v>18.115208333333332</v>
      </c>
      <c r="AM11" s="5">
        <v>4.1633333333333322</v>
      </c>
      <c r="AN11" s="5">
        <v>2.4997222222222222</v>
      </c>
      <c r="AO11" s="4" t="s">
        <v>207</v>
      </c>
      <c r="AP11" s="5">
        <v>13.220833333333333</v>
      </c>
      <c r="AQ11" s="5">
        <v>31.054166666666667</v>
      </c>
      <c r="AR11" s="249" t="s">
        <v>39</v>
      </c>
      <c r="AS11" s="4" t="s">
        <v>218</v>
      </c>
      <c r="AT11" s="2">
        <v>298.13055555555559</v>
      </c>
      <c r="AU11" s="5">
        <v>64.112539682539676</v>
      </c>
    </row>
    <row r="12" spans="1:47" s="257" customFormat="1" ht="20.25" customHeight="1" thickBot="1">
      <c r="A12" s="250"/>
      <c r="B12" s="437" t="s">
        <v>212</v>
      </c>
      <c r="C12" s="251" t="s">
        <v>209</v>
      </c>
      <c r="D12" s="168" t="s">
        <v>219</v>
      </c>
      <c r="E12" s="252">
        <v>787.47222222222229</v>
      </c>
      <c r="F12" s="253"/>
      <c r="G12" s="80" t="s">
        <v>220</v>
      </c>
      <c r="H12" s="252">
        <v>0.47460095500151783</v>
      </c>
      <c r="I12" s="254">
        <v>2</v>
      </c>
      <c r="J12" s="255">
        <v>13.6</v>
      </c>
      <c r="K12" s="15">
        <v>98.2</v>
      </c>
      <c r="L12" s="7">
        <v>88.583333333333329</v>
      </c>
      <c r="M12" s="172">
        <v>1</v>
      </c>
      <c r="N12" s="171">
        <v>5</v>
      </c>
      <c r="O12" s="8">
        <v>7</v>
      </c>
      <c r="P12" s="8">
        <v>3</v>
      </c>
      <c r="Q12" s="8">
        <v>3</v>
      </c>
      <c r="R12" s="172">
        <v>3</v>
      </c>
      <c r="S12" s="171">
        <v>3</v>
      </c>
      <c r="T12" s="21" t="s">
        <v>0</v>
      </c>
      <c r="U12" s="21">
        <v>5</v>
      </c>
      <c r="V12" s="21" t="s">
        <v>2</v>
      </c>
      <c r="W12" s="15">
        <v>34.299999999999997</v>
      </c>
      <c r="X12" s="7" t="s">
        <v>3</v>
      </c>
      <c r="Y12" s="7">
        <v>46.7</v>
      </c>
      <c r="Z12" s="21" t="s">
        <v>2</v>
      </c>
      <c r="AA12" s="21">
        <v>5</v>
      </c>
      <c r="AB12" s="256" t="s">
        <v>2</v>
      </c>
      <c r="AC12" s="173">
        <v>5.6454545454545464</v>
      </c>
      <c r="AD12" s="7">
        <v>0.23636363636363636</v>
      </c>
      <c r="AE12" s="7">
        <v>0.1</v>
      </c>
      <c r="AF12" s="7">
        <v>0.43333333333333335</v>
      </c>
      <c r="AG12" s="9">
        <v>83.090909090909093</v>
      </c>
      <c r="AH12" s="8">
        <v>1.818181818181813</v>
      </c>
      <c r="AI12" s="9">
        <v>219.70909090909092</v>
      </c>
      <c r="AJ12" s="9">
        <v>107.52727272727275</v>
      </c>
      <c r="AK12" s="9" t="s">
        <v>29</v>
      </c>
      <c r="AL12" s="7">
        <v>18.663636363636364</v>
      </c>
      <c r="AM12" s="7">
        <v>4.004545454545454</v>
      </c>
      <c r="AN12" s="7">
        <v>1.81</v>
      </c>
      <c r="AO12" s="7" t="s">
        <v>221</v>
      </c>
      <c r="AP12" s="7">
        <v>12.881818181818181</v>
      </c>
      <c r="AQ12" s="17">
        <v>34.690909090909095</v>
      </c>
      <c r="AR12" s="7" t="s">
        <v>222</v>
      </c>
      <c r="AS12" s="7" t="s">
        <v>211</v>
      </c>
      <c r="AT12" s="8">
        <v>316.86363636363637</v>
      </c>
      <c r="AU12" s="7">
        <v>68.716363636363639</v>
      </c>
    </row>
    <row r="13" spans="1:47" s="218" customFormat="1" ht="20.25" customHeight="1">
      <c r="A13" s="212"/>
      <c r="B13" s="435" t="s">
        <v>223</v>
      </c>
      <c r="C13" s="213" t="s">
        <v>47</v>
      </c>
      <c r="D13" s="122" t="s">
        <v>44</v>
      </c>
      <c r="E13" s="56">
        <v>817.81481481481478</v>
      </c>
      <c r="F13" s="78"/>
      <c r="G13" s="78"/>
      <c r="H13" s="56"/>
      <c r="I13" s="214">
        <v>6</v>
      </c>
      <c r="J13" s="215">
        <v>10.4</v>
      </c>
      <c r="K13" s="128">
        <v>97.7</v>
      </c>
      <c r="L13" s="120">
        <v>85</v>
      </c>
      <c r="M13" s="126">
        <v>2</v>
      </c>
      <c r="N13" s="124">
        <v>2</v>
      </c>
      <c r="O13" s="125">
        <v>3</v>
      </c>
      <c r="P13" s="125">
        <v>1</v>
      </c>
      <c r="Q13" s="125">
        <v>1</v>
      </c>
      <c r="R13" s="126">
        <v>3</v>
      </c>
      <c r="S13" s="124">
        <v>7</v>
      </c>
      <c r="T13" s="119" t="s">
        <v>3</v>
      </c>
      <c r="U13" s="119">
        <v>5</v>
      </c>
      <c r="V13" s="119" t="s">
        <v>2</v>
      </c>
      <c r="W13" s="128">
        <v>50</v>
      </c>
      <c r="X13" s="128" t="s">
        <v>1</v>
      </c>
      <c r="Y13" s="128">
        <v>31.3</v>
      </c>
      <c r="Z13" s="128" t="s">
        <v>0</v>
      </c>
      <c r="AA13" s="128">
        <v>46.2</v>
      </c>
      <c r="AB13" s="216" t="s">
        <v>2</v>
      </c>
      <c r="AC13" s="129">
        <v>0.3</v>
      </c>
      <c r="AD13" s="120">
        <v>0.98571428571428577</v>
      </c>
      <c r="AE13" s="120">
        <v>2.9128571428571428</v>
      </c>
      <c r="AF13" s="120"/>
      <c r="AG13" s="130">
        <v>86.75</v>
      </c>
      <c r="AH13" s="125"/>
      <c r="AI13" s="130">
        <v>219.51249999999999</v>
      </c>
      <c r="AJ13" s="130">
        <v>104.9375</v>
      </c>
      <c r="AK13" s="130" t="s">
        <v>29</v>
      </c>
      <c r="AL13" s="120">
        <v>17.0975</v>
      </c>
      <c r="AM13" s="120">
        <v>4.5837500000000011</v>
      </c>
      <c r="AN13" s="120">
        <v>1.5874999999999999</v>
      </c>
      <c r="AO13" s="120" t="s">
        <v>48</v>
      </c>
      <c r="AP13" s="120">
        <v>14.6875</v>
      </c>
      <c r="AQ13" s="217">
        <v>31.037500000000001</v>
      </c>
      <c r="AR13" s="120" t="s">
        <v>36</v>
      </c>
      <c r="AS13" s="120" t="s">
        <v>34</v>
      </c>
      <c r="AT13" s="125">
        <v>288.09375</v>
      </c>
      <c r="AU13" s="120">
        <v>63.217142857142854</v>
      </c>
    </row>
    <row r="14" spans="1:47" s="229" customFormat="1" ht="20.25" customHeight="1">
      <c r="A14" s="219"/>
      <c r="B14" s="436"/>
      <c r="C14" s="221" t="s">
        <v>204</v>
      </c>
      <c r="D14" s="222" t="s">
        <v>224</v>
      </c>
      <c r="E14" s="42">
        <v>774.4</v>
      </c>
      <c r="F14" s="79"/>
      <c r="G14" s="79"/>
      <c r="H14" s="42"/>
      <c r="I14" s="223">
        <v>13</v>
      </c>
      <c r="J14" s="224">
        <v>13.2</v>
      </c>
      <c r="K14" s="14">
        <v>97.3</v>
      </c>
      <c r="L14" s="10">
        <v>85</v>
      </c>
      <c r="M14" s="225">
        <v>8</v>
      </c>
      <c r="N14" s="226">
        <v>2</v>
      </c>
      <c r="O14" s="11">
        <v>2</v>
      </c>
      <c r="P14" s="11">
        <v>3</v>
      </c>
      <c r="Q14" s="11">
        <v>2</v>
      </c>
      <c r="R14" s="225">
        <v>2</v>
      </c>
      <c r="S14" s="226">
        <v>7</v>
      </c>
      <c r="T14" s="20" t="s">
        <v>3</v>
      </c>
      <c r="U14" s="20">
        <v>7</v>
      </c>
      <c r="V14" s="20" t="s">
        <v>3</v>
      </c>
      <c r="W14" s="14">
        <v>4.8</v>
      </c>
      <c r="X14" s="14" t="s">
        <v>4</v>
      </c>
      <c r="Y14" s="14">
        <v>80.3</v>
      </c>
      <c r="Z14" s="14" t="s">
        <v>1</v>
      </c>
      <c r="AA14" s="13">
        <v>9</v>
      </c>
      <c r="AB14" s="227" t="s">
        <v>1</v>
      </c>
      <c r="AC14" s="228">
        <v>3.2311111111111108</v>
      </c>
      <c r="AD14" s="10">
        <v>0.32222222222222219</v>
      </c>
      <c r="AE14" s="10">
        <v>0.10666666666666666</v>
      </c>
      <c r="AF14" s="10"/>
      <c r="AG14" s="13">
        <v>90.222222222222229</v>
      </c>
      <c r="AH14" s="11"/>
      <c r="AI14" s="13">
        <v>215.05555555555554</v>
      </c>
      <c r="AJ14" s="13">
        <v>105.14444444444445</v>
      </c>
      <c r="AK14" s="13" t="s">
        <v>29</v>
      </c>
      <c r="AL14" s="10">
        <v>16.87777777777778</v>
      </c>
      <c r="AM14" s="10">
        <v>4.2944444444444443</v>
      </c>
      <c r="AN14" s="10">
        <v>1.7822222222222222</v>
      </c>
      <c r="AO14" s="10" t="s">
        <v>48</v>
      </c>
      <c r="AP14" s="10">
        <v>13.866666666666667</v>
      </c>
      <c r="AQ14" s="16">
        <v>30.555555555555557</v>
      </c>
      <c r="AR14" s="10" t="s">
        <v>36</v>
      </c>
      <c r="AS14" s="10" t="s">
        <v>226</v>
      </c>
      <c r="AT14" s="11">
        <v>282.25555555555553</v>
      </c>
      <c r="AU14" s="10">
        <v>64.311111111111103</v>
      </c>
    </row>
    <row r="15" spans="1:47" s="244" customFormat="1" ht="20.25" customHeight="1">
      <c r="A15" s="230"/>
      <c r="B15" s="436"/>
      <c r="C15" s="231" t="s">
        <v>45</v>
      </c>
      <c r="D15" s="232"/>
      <c r="E15" s="233">
        <v>786.03086419753095</v>
      </c>
      <c r="F15" s="234"/>
      <c r="G15" s="235"/>
      <c r="H15" s="233"/>
      <c r="I15" s="236"/>
      <c r="J15" s="237">
        <v>11.8</v>
      </c>
      <c r="K15" s="238">
        <v>97.5</v>
      </c>
      <c r="L15" s="239">
        <f>MAX(L13:L14)</f>
        <v>85</v>
      </c>
      <c r="M15" s="240"/>
      <c r="N15" s="241">
        <v>2</v>
      </c>
      <c r="O15" s="242">
        <v>3</v>
      </c>
      <c r="P15" s="242">
        <v>3</v>
      </c>
      <c r="Q15" s="242">
        <v>2</v>
      </c>
      <c r="R15" s="243">
        <v>3</v>
      </c>
      <c r="S15" s="241">
        <v>7</v>
      </c>
      <c r="T15" s="244" t="s">
        <v>5</v>
      </c>
      <c r="U15" s="242">
        <v>7</v>
      </c>
      <c r="V15" s="244" t="s">
        <v>5</v>
      </c>
      <c r="W15" s="238">
        <v>50</v>
      </c>
      <c r="X15" s="244" t="s">
        <v>6</v>
      </c>
      <c r="Y15" s="245">
        <v>80.3</v>
      </c>
      <c r="Z15" s="244" t="s">
        <v>6</v>
      </c>
      <c r="AA15" s="246">
        <v>9</v>
      </c>
      <c r="AB15" s="240" t="s">
        <v>6</v>
      </c>
      <c r="AC15" s="247">
        <v>1.7655555555555553</v>
      </c>
      <c r="AD15" s="248">
        <v>0.65396825396825398</v>
      </c>
      <c r="AE15" s="248">
        <v>1.5097619047619046</v>
      </c>
      <c r="AF15" s="248"/>
      <c r="AG15" s="2">
        <v>88.486111111111114</v>
      </c>
      <c r="AH15" s="3"/>
      <c r="AI15" s="2">
        <v>217.28402777777777</v>
      </c>
      <c r="AJ15" s="2">
        <v>105.04097222222222</v>
      </c>
      <c r="AK15" s="4" t="s">
        <v>31</v>
      </c>
      <c r="AL15" s="5">
        <v>16.987638888888888</v>
      </c>
      <c r="AM15" s="5">
        <v>4.4390972222222231</v>
      </c>
      <c r="AN15" s="5">
        <v>1.6848611111111111</v>
      </c>
      <c r="AO15" s="4" t="s">
        <v>51</v>
      </c>
      <c r="AP15" s="5">
        <v>14.277083333333334</v>
      </c>
      <c r="AQ15" s="5">
        <v>30.796527777777779</v>
      </c>
      <c r="AR15" s="249" t="s">
        <v>39</v>
      </c>
      <c r="AS15" s="4" t="s">
        <v>52</v>
      </c>
      <c r="AT15" s="2">
        <v>285.17465277777774</v>
      </c>
      <c r="AU15" s="5">
        <v>63.764126984126975</v>
      </c>
    </row>
    <row r="16" spans="1:47" s="257" customFormat="1" ht="20.25" customHeight="1" thickBot="1">
      <c r="A16" s="250"/>
      <c r="B16" s="437" t="s">
        <v>223</v>
      </c>
      <c r="C16" s="251" t="s">
        <v>227</v>
      </c>
      <c r="D16" s="168" t="s">
        <v>228</v>
      </c>
      <c r="E16" s="252">
        <v>783.75252525252529</v>
      </c>
      <c r="F16" s="253"/>
      <c r="G16" s="80"/>
      <c r="H16" s="252"/>
      <c r="I16" s="254">
        <v>3</v>
      </c>
      <c r="J16" s="255">
        <v>11.6</v>
      </c>
      <c r="K16" s="15">
        <v>97.3</v>
      </c>
      <c r="L16" s="7">
        <v>85</v>
      </c>
      <c r="M16" s="172">
        <v>2</v>
      </c>
      <c r="N16" s="171">
        <v>3</v>
      </c>
      <c r="O16" s="8">
        <v>7</v>
      </c>
      <c r="P16" s="8">
        <v>3</v>
      </c>
      <c r="Q16" s="8">
        <v>3</v>
      </c>
      <c r="R16" s="172">
        <v>3</v>
      </c>
      <c r="S16" s="171">
        <v>3</v>
      </c>
      <c r="T16" s="21" t="s">
        <v>0</v>
      </c>
      <c r="U16" s="21">
        <v>7</v>
      </c>
      <c r="V16" s="21" t="s">
        <v>3</v>
      </c>
      <c r="W16" s="15">
        <v>31.6</v>
      </c>
      <c r="X16" s="7" t="s">
        <v>3</v>
      </c>
      <c r="Y16" s="7">
        <v>28.2</v>
      </c>
      <c r="Z16" s="21" t="s">
        <v>0</v>
      </c>
      <c r="AA16" s="21">
        <v>9</v>
      </c>
      <c r="AB16" s="256" t="s">
        <v>1</v>
      </c>
      <c r="AC16" s="173">
        <v>10.318181818181818</v>
      </c>
      <c r="AD16" s="7">
        <v>0.37272727272727268</v>
      </c>
      <c r="AE16" s="7">
        <v>0.63636363636363635</v>
      </c>
      <c r="AF16" s="7">
        <v>0.16666666666666666</v>
      </c>
      <c r="AG16" s="9">
        <v>84.909090909090907</v>
      </c>
      <c r="AH16" s="8"/>
      <c r="AI16" s="9">
        <v>222.82727272727277</v>
      </c>
      <c r="AJ16" s="9">
        <v>109.93636363636364</v>
      </c>
      <c r="AK16" s="9" t="s">
        <v>29</v>
      </c>
      <c r="AL16" s="7">
        <v>16.878181818181819</v>
      </c>
      <c r="AM16" s="7">
        <v>4.0790909090909091</v>
      </c>
      <c r="AN16" s="7">
        <v>1.6190909090909087</v>
      </c>
      <c r="AO16" s="7" t="s">
        <v>48</v>
      </c>
      <c r="AP16" s="7">
        <v>13.715454545454547</v>
      </c>
      <c r="AQ16" s="17">
        <v>33.00090909090909</v>
      </c>
      <c r="AR16" s="7" t="s">
        <v>36</v>
      </c>
      <c r="AS16" s="7" t="s">
        <v>225</v>
      </c>
      <c r="AT16" s="8">
        <v>303.3</v>
      </c>
      <c r="AU16" s="7">
        <v>66.221818181818179</v>
      </c>
    </row>
  </sheetData>
  <mergeCells count="34">
    <mergeCell ref="N2:R3"/>
    <mergeCell ref="B2:B4"/>
    <mergeCell ref="C2:C4"/>
    <mergeCell ref="D2:I3"/>
    <mergeCell ref="J2:K3"/>
    <mergeCell ref="L2:M3"/>
    <mergeCell ref="AM2:AM4"/>
    <mergeCell ref="S2:AB2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B5:B8"/>
    <mergeCell ref="B9:B12"/>
    <mergeCell ref="B13:B16"/>
    <mergeCell ref="AT2:AT4"/>
    <mergeCell ref="AU2:AU4"/>
    <mergeCell ref="S3:T3"/>
    <mergeCell ref="U3:V3"/>
    <mergeCell ref="W3:X3"/>
    <mergeCell ref="Y3:Z3"/>
    <mergeCell ref="AA3:AB3"/>
    <mergeCell ref="AN2:AN4"/>
    <mergeCell ref="AO2:AO4"/>
    <mergeCell ref="AP2:AP4"/>
    <mergeCell ref="AQ2:AQ4"/>
    <mergeCell ref="AR2:AR4"/>
    <mergeCell ref="AS2:AS4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4"/>
  <sheetViews>
    <sheetView topLeftCell="F1" zoomScale="70" zoomScaleNormal="70" workbookViewId="0">
      <pane ySplit="1" topLeftCell="A154" activePane="bottomLeft" state="frozen"/>
      <selection pane="bottomLeft" activeCell="E162" sqref="E162"/>
    </sheetView>
  </sheetViews>
  <sheetFormatPr defaultRowHeight="15.75"/>
  <cols>
    <col min="1" max="1" width="9" style="293"/>
    <col min="2" max="2" width="11.5" style="293" customWidth="1"/>
    <col min="3" max="3" width="9" style="293"/>
    <col min="4" max="4" width="12.625" style="293" bestFit="1" customWidth="1"/>
    <col min="5" max="5" width="11.75" style="293" customWidth="1"/>
    <col min="6" max="8" width="9.125" style="293" bestFit="1" customWidth="1"/>
    <col min="9" max="9" width="9" style="293"/>
    <col min="10" max="15" width="9.125" style="293" bestFit="1" customWidth="1"/>
    <col min="16" max="16" width="9" style="293"/>
    <col min="17" max="19" width="9.125" style="293" bestFit="1" customWidth="1"/>
    <col min="20" max="20" width="9" style="293"/>
    <col min="21" max="23" width="9.125" style="293" bestFit="1" customWidth="1"/>
    <col min="24" max="24" width="9" style="293"/>
    <col min="25" max="25" width="9.125" style="293" bestFit="1" customWidth="1"/>
    <col min="26" max="26" width="9" style="293"/>
    <col min="27" max="27" width="9.125" style="293" bestFit="1" customWidth="1"/>
    <col min="28" max="28" width="9" style="293"/>
    <col min="29" max="29" width="9.125" style="293" bestFit="1" customWidth="1"/>
    <col min="30" max="30" width="9" style="293"/>
    <col min="31" max="31" width="9.125" style="293" bestFit="1" customWidth="1"/>
    <col min="32" max="32" width="9" style="293"/>
    <col min="33" max="33" width="9.125" style="293" bestFit="1" customWidth="1"/>
    <col min="34" max="34" width="9" style="293"/>
    <col min="35" max="36" width="9.25" style="293" bestFit="1" customWidth="1"/>
    <col min="37" max="37" width="9.125" style="293" bestFit="1" customWidth="1"/>
    <col min="38" max="38" width="9.25" style="293" bestFit="1" customWidth="1"/>
    <col min="39" max="41" width="9.125" style="293" bestFit="1" customWidth="1"/>
    <col min="42" max="16384" width="9" style="293"/>
  </cols>
  <sheetData>
    <row r="1" spans="1:41" s="288" customFormat="1" ht="52.5" thickBot="1">
      <c r="B1" s="55" t="s">
        <v>246</v>
      </c>
      <c r="C1" s="55" t="s">
        <v>247</v>
      </c>
      <c r="D1" s="55" t="s">
        <v>248</v>
      </c>
      <c r="E1" s="55" t="s">
        <v>249</v>
      </c>
      <c r="F1" s="55" t="s">
        <v>250</v>
      </c>
      <c r="G1" s="55" t="s">
        <v>251</v>
      </c>
      <c r="H1" s="55" t="s">
        <v>252</v>
      </c>
      <c r="I1" s="55" t="s">
        <v>253</v>
      </c>
      <c r="J1" s="55" t="s">
        <v>254</v>
      </c>
      <c r="K1" s="55" t="s">
        <v>255</v>
      </c>
      <c r="L1" s="55" t="s">
        <v>256</v>
      </c>
      <c r="M1" s="55" t="s">
        <v>257</v>
      </c>
      <c r="N1" s="55" t="s">
        <v>258</v>
      </c>
      <c r="O1" s="55" t="s">
        <v>259</v>
      </c>
      <c r="P1" s="55" t="s">
        <v>260</v>
      </c>
      <c r="Q1" s="55" t="s">
        <v>261</v>
      </c>
      <c r="R1" s="55" t="s">
        <v>262</v>
      </c>
      <c r="S1" s="55" t="s">
        <v>263</v>
      </c>
      <c r="T1" s="55" t="s">
        <v>264</v>
      </c>
      <c r="U1" s="55" t="s">
        <v>265</v>
      </c>
      <c r="V1" s="55" t="s">
        <v>266</v>
      </c>
      <c r="W1" s="55" t="s">
        <v>267</v>
      </c>
      <c r="X1" s="55" t="s">
        <v>268</v>
      </c>
      <c r="Y1" s="55" t="s">
        <v>269</v>
      </c>
      <c r="Z1" s="55" t="s">
        <v>268</v>
      </c>
      <c r="AA1" s="55" t="s">
        <v>270</v>
      </c>
      <c r="AB1" s="55" t="s">
        <v>268</v>
      </c>
      <c r="AC1" s="55" t="s">
        <v>271</v>
      </c>
      <c r="AD1" s="55" t="s">
        <v>268</v>
      </c>
      <c r="AE1" s="55" t="s">
        <v>272</v>
      </c>
      <c r="AF1" s="55" t="s">
        <v>268</v>
      </c>
      <c r="AG1" s="55" t="s">
        <v>273</v>
      </c>
      <c r="AH1" s="55" t="s">
        <v>268</v>
      </c>
      <c r="AI1" s="55" t="s">
        <v>274</v>
      </c>
      <c r="AJ1" s="55" t="s">
        <v>275</v>
      </c>
      <c r="AK1" s="55" t="s">
        <v>276</v>
      </c>
      <c r="AL1" s="55" t="s">
        <v>277</v>
      </c>
      <c r="AM1" s="55" t="s">
        <v>278</v>
      </c>
      <c r="AN1" s="55" t="s">
        <v>279</v>
      </c>
      <c r="AO1" s="55" t="s">
        <v>280</v>
      </c>
    </row>
    <row r="2" spans="1:41" s="1" customFormat="1" ht="17.25">
      <c r="A2" s="289"/>
      <c r="B2" s="475" t="s">
        <v>232</v>
      </c>
      <c r="C2" s="475" t="s">
        <v>281</v>
      </c>
      <c r="D2" s="81" t="s">
        <v>233</v>
      </c>
      <c r="E2" s="81" t="s">
        <v>169</v>
      </c>
      <c r="F2" s="57">
        <v>107</v>
      </c>
      <c r="G2" s="30">
        <v>267</v>
      </c>
      <c r="H2" s="30">
        <v>100</v>
      </c>
      <c r="I2" s="81" t="s">
        <v>29</v>
      </c>
      <c r="J2" s="31">
        <v>0</v>
      </c>
      <c r="K2" s="31">
        <v>0</v>
      </c>
      <c r="L2" s="31">
        <v>0</v>
      </c>
      <c r="M2" s="32">
        <v>15</v>
      </c>
      <c r="N2" s="32">
        <v>4.8</v>
      </c>
      <c r="O2" s="32">
        <v>0</v>
      </c>
      <c r="P2" s="81" t="s">
        <v>282</v>
      </c>
      <c r="Q2" s="32">
        <v>14</v>
      </c>
      <c r="R2" s="33">
        <v>39</v>
      </c>
      <c r="S2" s="81" t="s">
        <v>35</v>
      </c>
      <c r="T2" s="81" t="s">
        <v>28</v>
      </c>
      <c r="U2" s="34">
        <v>280</v>
      </c>
      <c r="V2" s="32">
        <v>87.6</v>
      </c>
      <c r="W2" s="57">
        <v>3</v>
      </c>
      <c r="X2" s="58" t="s">
        <v>0</v>
      </c>
      <c r="Y2" s="57">
        <v>3</v>
      </c>
      <c r="Z2" s="58" t="s">
        <v>0</v>
      </c>
      <c r="AA2" s="57">
        <v>3</v>
      </c>
      <c r="AB2" s="58" t="s">
        <v>0</v>
      </c>
      <c r="AC2" s="81" t="s">
        <v>93</v>
      </c>
      <c r="AD2" s="58" t="s">
        <v>1</v>
      </c>
      <c r="AE2" s="57">
        <v>3</v>
      </c>
      <c r="AF2" s="58" t="s">
        <v>0</v>
      </c>
      <c r="AG2" s="57">
        <v>3</v>
      </c>
      <c r="AH2" s="58" t="s">
        <v>0</v>
      </c>
      <c r="AI2" s="35">
        <v>17</v>
      </c>
      <c r="AJ2" s="35">
        <v>17.510000000000002</v>
      </c>
      <c r="AK2" s="35">
        <v>16.55</v>
      </c>
      <c r="AL2" s="35">
        <v>17.02</v>
      </c>
      <c r="AM2" s="32">
        <v>567.33333333333337</v>
      </c>
      <c r="AN2" s="32">
        <v>1.6429557277842697</v>
      </c>
      <c r="AO2" s="57">
        <v>7</v>
      </c>
    </row>
    <row r="3" spans="1:41" s="291" customFormat="1" ht="17.25">
      <c r="A3" s="290"/>
      <c r="B3" s="470"/>
      <c r="C3" s="470"/>
      <c r="D3" s="82" t="s">
        <v>283</v>
      </c>
      <c r="E3" s="82" t="s">
        <v>169</v>
      </c>
      <c r="F3" s="82">
        <v>96</v>
      </c>
      <c r="G3" s="22">
        <v>278</v>
      </c>
      <c r="H3" s="22">
        <v>117</v>
      </c>
      <c r="I3" s="82" t="s">
        <v>29</v>
      </c>
      <c r="J3" s="23">
        <v>0</v>
      </c>
      <c r="K3" s="23">
        <v>1</v>
      </c>
      <c r="L3" s="23">
        <v>30</v>
      </c>
      <c r="M3" s="24">
        <v>19.600000000000001</v>
      </c>
      <c r="N3" s="24">
        <v>5</v>
      </c>
      <c r="O3" s="24">
        <v>0</v>
      </c>
      <c r="P3" s="82" t="s">
        <v>30</v>
      </c>
      <c r="Q3" s="24">
        <v>14</v>
      </c>
      <c r="R3" s="25">
        <v>35.4</v>
      </c>
      <c r="S3" s="82" t="s">
        <v>35</v>
      </c>
      <c r="T3" s="82" t="s">
        <v>28</v>
      </c>
      <c r="U3" s="26">
        <v>308.89</v>
      </c>
      <c r="V3" s="24">
        <v>89.93</v>
      </c>
      <c r="W3" s="44">
        <v>1</v>
      </c>
      <c r="X3" s="29" t="s">
        <v>4</v>
      </c>
      <c r="Y3" s="44">
        <v>1</v>
      </c>
      <c r="Z3" s="29" t="s">
        <v>4</v>
      </c>
      <c r="AA3" s="44">
        <v>3</v>
      </c>
      <c r="AB3" s="29" t="s">
        <v>0</v>
      </c>
      <c r="AC3" s="44">
        <v>1</v>
      </c>
      <c r="AD3" s="29" t="s">
        <v>4</v>
      </c>
      <c r="AE3" s="44">
        <v>1</v>
      </c>
      <c r="AF3" s="29" t="s">
        <v>4</v>
      </c>
      <c r="AG3" s="44">
        <v>1</v>
      </c>
      <c r="AH3" s="29" t="s">
        <v>4</v>
      </c>
      <c r="AI3" s="27">
        <v>20.69</v>
      </c>
      <c r="AJ3" s="27">
        <v>21.15</v>
      </c>
      <c r="AK3" s="27">
        <v>21.1</v>
      </c>
      <c r="AL3" s="27">
        <v>20.98</v>
      </c>
      <c r="AM3" s="24">
        <v>699.33333333333337</v>
      </c>
      <c r="AN3" s="24">
        <v>2.6452265240223127</v>
      </c>
      <c r="AO3" s="44">
        <v>4</v>
      </c>
    </row>
    <row r="4" spans="1:41" s="291" customFormat="1" ht="17.25">
      <c r="A4" s="290"/>
      <c r="B4" s="470"/>
      <c r="C4" s="470"/>
      <c r="D4" s="82" t="s">
        <v>284</v>
      </c>
      <c r="E4" s="82" t="s">
        <v>169</v>
      </c>
      <c r="F4" s="82">
        <v>102</v>
      </c>
      <c r="G4" s="22">
        <v>272</v>
      </c>
      <c r="H4" s="22">
        <v>127</v>
      </c>
      <c r="I4" s="82" t="s">
        <v>33</v>
      </c>
      <c r="J4" s="23">
        <v>0</v>
      </c>
      <c r="K4" s="23">
        <v>0</v>
      </c>
      <c r="L4" s="23">
        <v>0</v>
      </c>
      <c r="M4" s="24">
        <v>16</v>
      </c>
      <c r="N4" s="24">
        <v>4.7</v>
      </c>
      <c r="O4" s="24">
        <v>0.5</v>
      </c>
      <c r="P4" s="82" t="s">
        <v>30</v>
      </c>
      <c r="Q4" s="24">
        <v>15.4</v>
      </c>
      <c r="R4" s="25">
        <v>36.1</v>
      </c>
      <c r="S4" s="82" t="s">
        <v>27</v>
      </c>
      <c r="T4" s="82" t="s">
        <v>28</v>
      </c>
      <c r="U4" s="26">
        <v>271.7</v>
      </c>
      <c r="V4" s="24">
        <v>87</v>
      </c>
      <c r="W4" s="82">
        <v>1</v>
      </c>
      <c r="X4" s="29" t="s">
        <v>4</v>
      </c>
      <c r="Y4" s="82">
        <v>1</v>
      </c>
      <c r="Z4" s="29" t="s">
        <v>4</v>
      </c>
      <c r="AA4" s="82">
        <v>1</v>
      </c>
      <c r="AB4" s="29" t="s">
        <v>4</v>
      </c>
      <c r="AC4" s="82">
        <v>1</v>
      </c>
      <c r="AD4" s="29" t="s">
        <v>4</v>
      </c>
      <c r="AE4" s="82">
        <v>1</v>
      </c>
      <c r="AF4" s="29" t="s">
        <v>4</v>
      </c>
      <c r="AG4" s="82">
        <v>3</v>
      </c>
      <c r="AH4" s="29" t="s">
        <v>0</v>
      </c>
      <c r="AI4" s="27">
        <v>15.76</v>
      </c>
      <c r="AJ4" s="27">
        <v>15.87</v>
      </c>
      <c r="AK4" s="27">
        <v>16.690000000000001</v>
      </c>
      <c r="AL4" s="27">
        <v>16.106666666666666</v>
      </c>
      <c r="AM4" s="24">
        <v>536.8888888888888</v>
      </c>
      <c r="AN4" s="24">
        <v>5.0039115695535052</v>
      </c>
      <c r="AO4" s="44">
        <v>3</v>
      </c>
    </row>
    <row r="5" spans="1:41" s="291" customFormat="1" ht="17.25">
      <c r="A5" s="290"/>
      <c r="B5" s="470"/>
      <c r="C5" s="470"/>
      <c r="D5" s="82" t="s">
        <v>239</v>
      </c>
      <c r="E5" s="82" t="s">
        <v>169</v>
      </c>
      <c r="F5" s="44">
        <v>108</v>
      </c>
      <c r="G5" s="22">
        <v>261</v>
      </c>
      <c r="H5" s="22">
        <v>118</v>
      </c>
      <c r="I5" s="82" t="s">
        <v>33</v>
      </c>
      <c r="J5" s="23">
        <v>0</v>
      </c>
      <c r="K5" s="23">
        <v>0</v>
      </c>
      <c r="L5" s="23">
        <v>0</v>
      </c>
      <c r="M5" s="24">
        <v>16.899999999999999</v>
      </c>
      <c r="N5" s="24">
        <v>4.8</v>
      </c>
      <c r="O5" s="24">
        <v>0</v>
      </c>
      <c r="P5" s="82" t="s">
        <v>30</v>
      </c>
      <c r="Q5" s="24">
        <v>13.8</v>
      </c>
      <c r="R5" s="25">
        <v>35.799999999999997</v>
      </c>
      <c r="S5" s="82" t="s">
        <v>50</v>
      </c>
      <c r="T5" s="82" t="s">
        <v>28</v>
      </c>
      <c r="U5" s="26">
        <v>346</v>
      </c>
      <c r="V5" s="24">
        <v>90.2</v>
      </c>
      <c r="W5" s="44">
        <v>3</v>
      </c>
      <c r="X5" s="29" t="s">
        <v>0</v>
      </c>
      <c r="Y5" s="44">
        <v>1</v>
      </c>
      <c r="Z5" s="29" t="s">
        <v>4</v>
      </c>
      <c r="AA5" s="44">
        <v>1</v>
      </c>
      <c r="AB5" s="29" t="s">
        <v>4</v>
      </c>
      <c r="AC5" s="44">
        <v>1</v>
      </c>
      <c r="AD5" s="29" t="s">
        <v>4</v>
      </c>
      <c r="AE5" s="44">
        <v>1</v>
      </c>
      <c r="AF5" s="29" t="s">
        <v>4</v>
      </c>
      <c r="AG5" s="44">
        <v>1</v>
      </c>
      <c r="AH5" s="29" t="s">
        <v>4</v>
      </c>
      <c r="AI5" s="27">
        <v>24.13009043927649</v>
      </c>
      <c r="AJ5" s="27">
        <v>22.494086993970718</v>
      </c>
      <c r="AK5" s="27">
        <v>23.494569336778639</v>
      </c>
      <c r="AL5" s="27">
        <v>23.372915590008617</v>
      </c>
      <c r="AM5" s="24">
        <v>779.09718633362047</v>
      </c>
      <c r="AN5" s="24">
        <v>-3.4340817487483841</v>
      </c>
      <c r="AO5" s="44">
        <v>11</v>
      </c>
    </row>
    <row r="6" spans="1:41" s="291" customFormat="1" ht="17.25">
      <c r="A6" s="290"/>
      <c r="B6" s="470"/>
      <c r="C6" s="470"/>
      <c r="D6" s="82" t="s">
        <v>285</v>
      </c>
      <c r="E6" s="82" t="s">
        <v>169</v>
      </c>
      <c r="F6" s="82">
        <v>93</v>
      </c>
      <c r="G6" s="22">
        <v>232.7</v>
      </c>
      <c r="H6" s="22">
        <v>105.5</v>
      </c>
      <c r="I6" s="82" t="s">
        <v>33</v>
      </c>
      <c r="J6" s="23">
        <v>0</v>
      </c>
      <c r="K6" s="23">
        <v>0</v>
      </c>
      <c r="L6" s="23">
        <v>0</v>
      </c>
      <c r="M6" s="24">
        <v>15.5</v>
      </c>
      <c r="N6" s="24">
        <v>4.8</v>
      </c>
      <c r="O6" s="24">
        <v>0</v>
      </c>
      <c r="P6" s="82" t="s">
        <v>30</v>
      </c>
      <c r="Q6" s="24">
        <v>14.8</v>
      </c>
      <c r="R6" s="25">
        <v>36.200000000000003</v>
      </c>
      <c r="S6" s="82" t="s">
        <v>27</v>
      </c>
      <c r="T6" s="82" t="s">
        <v>28</v>
      </c>
      <c r="U6" s="26">
        <v>320</v>
      </c>
      <c r="V6" s="24">
        <v>87.3</v>
      </c>
      <c r="W6" s="82">
        <v>1</v>
      </c>
      <c r="X6" s="29" t="s">
        <v>4</v>
      </c>
      <c r="Y6" s="82">
        <v>1</v>
      </c>
      <c r="Z6" s="29" t="s">
        <v>4</v>
      </c>
      <c r="AA6" s="82">
        <v>1</v>
      </c>
      <c r="AB6" s="29" t="s">
        <v>4</v>
      </c>
      <c r="AC6" s="82">
        <v>1</v>
      </c>
      <c r="AD6" s="29" t="s">
        <v>4</v>
      </c>
      <c r="AE6" s="82">
        <v>1</v>
      </c>
      <c r="AF6" s="29" t="s">
        <v>4</v>
      </c>
      <c r="AG6" s="82">
        <v>1</v>
      </c>
      <c r="AH6" s="29" t="s">
        <v>4</v>
      </c>
      <c r="AI6" s="27">
        <v>19.45</v>
      </c>
      <c r="AJ6" s="27">
        <v>19.13</v>
      </c>
      <c r="AK6" s="27">
        <v>19.579999999999998</v>
      </c>
      <c r="AL6" s="27">
        <v>19.386666666666667</v>
      </c>
      <c r="AM6" s="24">
        <v>646.22222222222229</v>
      </c>
      <c r="AN6" s="24">
        <v>0.52775921274000015</v>
      </c>
      <c r="AO6" s="44">
        <v>8</v>
      </c>
    </row>
    <row r="7" spans="1:41" s="291" customFormat="1" ht="17.25">
      <c r="A7" s="290"/>
      <c r="B7" s="470"/>
      <c r="C7" s="470"/>
      <c r="D7" s="82" t="s">
        <v>286</v>
      </c>
      <c r="E7" s="82" t="s">
        <v>169</v>
      </c>
      <c r="F7" s="82">
        <v>105</v>
      </c>
      <c r="G7" s="22">
        <v>229</v>
      </c>
      <c r="H7" s="22">
        <v>114</v>
      </c>
      <c r="I7" s="82" t="s">
        <v>29</v>
      </c>
      <c r="J7" s="23">
        <v>0</v>
      </c>
      <c r="K7" s="23">
        <v>0</v>
      </c>
      <c r="L7" s="23">
        <v>4.7</v>
      </c>
      <c r="M7" s="24">
        <v>17</v>
      </c>
      <c r="N7" s="24">
        <v>4.5999999999999996</v>
      </c>
      <c r="O7" s="24">
        <v>0</v>
      </c>
      <c r="P7" s="82" t="s">
        <v>282</v>
      </c>
      <c r="Q7" s="24">
        <v>13</v>
      </c>
      <c r="R7" s="25">
        <v>38</v>
      </c>
      <c r="S7" s="82" t="s">
        <v>27</v>
      </c>
      <c r="T7" s="82" t="s">
        <v>28</v>
      </c>
      <c r="U7" s="26">
        <v>258</v>
      </c>
      <c r="V7" s="24">
        <v>82.04</v>
      </c>
      <c r="W7" s="44">
        <v>5</v>
      </c>
      <c r="X7" s="29" t="s">
        <v>2</v>
      </c>
      <c r="Y7" s="44">
        <v>7</v>
      </c>
      <c r="Z7" s="29" t="s">
        <v>3</v>
      </c>
      <c r="AA7" s="44">
        <v>7</v>
      </c>
      <c r="AB7" s="29" t="s">
        <v>3</v>
      </c>
      <c r="AC7" s="44">
        <v>5</v>
      </c>
      <c r="AD7" s="29" t="s">
        <v>2</v>
      </c>
      <c r="AE7" s="44">
        <v>3</v>
      </c>
      <c r="AF7" s="29" t="s">
        <v>0</v>
      </c>
      <c r="AG7" s="44">
        <v>5</v>
      </c>
      <c r="AH7" s="29" t="s">
        <v>2</v>
      </c>
      <c r="AI7" s="27">
        <v>14.35</v>
      </c>
      <c r="AJ7" s="27">
        <v>15.2</v>
      </c>
      <c r="AK7" s="27">
        <v>14.85</v>
      </c>
      <c r="AL7" s="27">
        <v>14.799999999999999</v>
      </c>
      <c r="AM7" s="24">
        <v>493.33333333333331</v>
      </c>
      <c r="AN7" s="24">
        <v>2.1425394537061164</v>
      </c>
      <c r="AO7" s="44">
        <v>7</v>
      </c>
    </row>
    <row r="8" spans="1:41" s="291" customFormat="1" ht="17.25">
      <c r="A8" s="290"/>
      <c r="B8" s="470"/>
      <c r="C8" s="470"/>
      <c r="D8" s="82" t="s">
        <v>287</v>
      </c>
      <c r="E8" s="82" t="s">
        <v>169</v>
      </c>
      <c r="F8" s="82">
        <v>99</v>
      </c>
      <c r="G8" s="22">
        <v>252</v>
      </c>
      <c r="H8" s="22">
        <v>105</v>
      </c>
      <c r="I8" s="82" t="s">
        <v>33</v>
      </c>
      <c r="J8" s="23">
        <v>0.6</v>
      </c>
      <c r="K8" s="23">
        <v>0</v>
      </c>
      <c r="L8" s="23">
        <v>0</v>
      </c>
      <c r="M8" s="24">
        <v>15</v>
      </c>
      <c r="N8" s="24">
        <v>4.8</v>
      </c>
      <c r="O8" s="24">
        <v>0</v>
      </c>
      <c r="P8" s="82" t="s">
        <v>30</v>
      </c>
      <c r="Q8" s="24">
        <v>16</v>
      </c>
      <c r="R8" s="25">
        <v>34.200000000000003</v>
      </c>
      <c r="S8" s="82" t="s">
        <v>27</v>
      </c>
      <c r="T8" s="82" t="s">
        <v>28</v>
      </c>
      <c r="U8" s="26">
        <v>315</v>
      </c>
      <c r="V8" s="24">
        <v>85.3</v>
      </c>
      <c r="W8" s="82">
        <v>3</v>
      </c>
      <c r="X8" s="29" t="s">
        <v>0</v>
      </c>
      <c r="Y8" s="82">
        <v>3</v>
      </c>
      <c r="Z8" s="29" t="s">
        <v>0</v>
      </c>
      <c r="AA8" s="82">
        <v>3</v>
      </c>
      <c r="AB8" s="29" t="s">
        <v>0</v>
      </c>
      <c r="AC8" s="82" t="s">
        <v>93</v>
      </c>
      <c r="AD8" s="29" t="s">
        <v>1</v>
      </c>
      <c r="AE8" s="82">
        <v>3</v>
      </c>
      <c r="AF8" s="29" t="s">
        <v>0</v>
      </c>
      <c r="AG8" s="82">
        <v>3</v>
      </c>
      <c r="AH8" s="29" t="s">
        <v>0</v>
      </c>
      <c r="AI8" s="27">
        <v>17.39</v>
      </c>
      <c r="AJ8" s="27">
        <v>17.41</v>
      </c>
      <c r="AK8" s="27">
        <v>17.46</v>
      </c>
      <c r="AL8" s="27">
        <v>17.419999999999998</v>
      </c>
      <c r="AM8" s="24">
        <v>580.66666666666663</v>
      </c>
      <c r="AN8" s="24">
        <v>7.5529944433010785</v>
      </c>
      <c r="AO8" s="44">
        <v>3</v>
      </c>
    </row>
    <row r="9" spans="1:41" s="291" customFormat="1" ht="17.25">
      <c r="A9" s="290"/>
      <c r="B9" s="470"/>
      <c r="C9" s="470"/>
      <c r="D9" s="82" t="s">
        <v>288</v>
      </c>
      <c r="E9" s="82" t="s">
        <v>169</v>
      </c>
      <c r="F9" s="82">
        <v>98</v>
      </c>
      <c r="G9" s="22">
        <v>274</v>
      </c>
      <c r="H9" s="22">
        <v>110</v>
      </c>
      <c r="I9" s="82" t="s">
        <v>33</v>
      </c>
      <c r="J9" s="23">
        <v>0</v>
      </c>
      <c r="K9" s="23">
        <v>0</v>
      </c>
      <c r="L9" s="23">
        <v>0</v>
      </c>
      <c r="M9" s="24">
        <v>20</v>
      </c>
      <c r="N9" s="24">
        <v>5</v>
      </c>
      <c r="O9" s="24">
        <v>0.5</v>
      </c>
      <c r="P9" s="82" t="s">
        <v>30</v>
      </c>
      <c r="Q9" s="24">
        <v>14</v>
      </c>
      <c r="R9" s="25">
        <v>41</v>
      </c>
      <c r="S9" s="82" t="s">
        <v>27</v>
      </c>
      <c r="T9" s="82" t="s">
        <v>28</v>
      </c>
      <c r="U9" s="26">
        <v>293</v>
      </c>
      <c r="V9" s="24">
        <v>88.65</v>
      </c>
      <c r="W9" s="82">
        <v>3</v>
      </c>
      <c r="X9" s="29" t="s">
        <v>0</v>
      </c>
      <c r="Y9" s="82">
        <v>3</v>
      </c>
      <c r="Z9" s="29" t="s">
        <v>0</v>
      </c>
      <c r="AA9" s="82">
        <v>3</v>
      </c>
      <c r="AB9" s="29" t="s">
        <v>0</v>
      </c>
      <c r="AC9" s="82">
        <v>1</v>
      </c>
      <c r="AD9" s="29" t="s">
        <v>4</v>
      </c>
      <c r="AE9" s="82">
        <v>3</v>
      </c>
      <c r="AF9" s="29" t="s">
        <v>0</v>
      </c>
      <c r="AG9" s="82">
        <v>1</v>
      </c>
      <c r="AH9" s="29" t="s">
        <v>4</v>
      </c>
      <c r="AI9" s="27">
        <v>20.98613233665559</v>
      </c>
      <c r="AJ9" s="27">
        <v>21.504199889258025</v>
      </c>
      <c r="AK9" s="27">
        <v>20.310514950166116</v>
      </c>
      <c r="AL9" s="27">
        <v>20.93361572535991</v>
      </c>
      <c r="AM9" s="24">
        <v>697.78719084533031</v>
      </c>
      <c r="AN9" s="24">
        <v>3.6342446407672631</v>
      </c>
      <c r="AO9" s="44">
        <v>5</v>
      </c>
    </row>
    <row r="10" spans="1:41" s="291" customFormat="1" ht="17.25">
      <c r="A10" s="290"/>
      <c r="B10" s="470"/>
      <c r="C10" s="470" t="s">
        <v>289</v>
      </c>
      <c r="D10" s="82" t="s">
        <v>290</v>
      </c>
      <c r="E10" s="82" t="s">
        <v>169</v>
      </c>
      <c r="F10" s="44">
        <v>111</v>
      </c>
      <c r="G10" s="22">
        <v>305</v>
      </c>
      <c r="H10" s="22">
        <v>125</v>
      </c>
      <c r="I10" s="82" t="s">
        <v>291</v>
      </c>
      <c r="J10" s="23">
        <v>0</v>
      </c>
      <c r="K10" s="23">
        <v>0</v>
      </c>
      <c r="L10" s="23">
        <v>0</v>
      </c>
      <c r="M10" s="24">
        <v>22</v>
      </c>
      <c r="N10" s="24">
        <v>5</v>
      </c>
      <c r="O10" s="24">
        <v>2.5</v>
      </c>
      <c r="P10" s="82" t="s">
        <v>32</v>
      </c>
      <c r="Q10" s="24">
        <v>16</v>
      </c>
      <c r="R10" s="25">
        <v>36</v>
      </c>
      <c r="S10" s="82" t="s">
        <v>35</v>
      </c>
      <c r="T10" s="82" t="s">
        <v>28</v>
      </c>
      <c r="U10" s="26">
        <v>321</v>
      </c>
      <c r="V10" s="24">
        <v>81.8</v>
      </c>
      <c r="W10" s="44">
        <v>3</v>
      </c>
      <c r="X10" s="29" t="s">
        <v>0</v>
      </c>
      <c r="Y10" s="44">
        <v>3</v>
      </c>
      <c r="Z10" s="29" t="s">
        <v>0</v>
      </c>
      <c r="AA10" s="44">
        <v>3</v>
      </c>
      <c r="AB10" s="29" t="s">
        <v>0</v>
      </c>
      <c r="AC10" s="82" t="s">
        <v>93</v>
      </c>
      <c r="AD10" s="29" t="s">
        <v>1</v>
      </c>
      <c r="AE10" s="82">
        <v>5</v>
      </c>
      <c r="AF10" s="29" t="s">
        <v>2</v>
      </c>
      <c r="AG10" s="44">
        <v>5</v>
      </c>
      <c r="AH10" s="29" t="s">
        <v>2</v>
      </c>
      <c r="AI10" s="27">
        <v>20.149999999999999</v>
      </c>
      <c r="AJ10" s="27">
        <v>20.34</v>
      </c>
      <c r="AK10" s="27">
        <v>20.079999999999998</v>
      </c>
      <c r="AL10" s="27">
        <v>20.189999999999998</v>
      </c>
      <c r="AM10" s="24">
        <v>672.99999999999989</v>
      </c>
      <c r="AN10" s="24">
        <v>5.3208137715179982</v>
      </c>
      <c r="AO10" s="44">
        <v>10</v>
      </c>
    </row>
    <row r="11" spans="1:41" s="291" customFormat="1" ht="17.25">
      <c r="A11" s="290"/>
      <c r="B11" s="470"/>
      <c r="C11" s="470"/>
      <c r="D11" s="82" t="s">
        <v>283</v>
      </c>
      <c r="E11" s="82" t="s">
        <v>169</v>
      </c>
      <c r="F11" s="82">
        <v>96</v>
      </c>
      <c r="G11" s="22">
        <v>297</v>
      </c>
      <c r="H11" s="22">
        <v>112</v>
      </c>
      <c r="I11" s="82" t="s">
        <v>29</v>
      </c>
      <c r="J11" s="23">
        <v>0</v>
      </c>
      <c r="K11" s="23">
        <v>0.8</v>
      </c>
      <c r="L11" s="23">
        <v>0</v>
      </c>
      <c r="M11" s="24">
        <v>18.899999999999999</v>
      </c>
      <c r="N11" s="24">
        <v>5.0999999999999996</v>
      </c>
      <c r="O11" s="24">
        <v>1.3</v>
      </c>
      <c r="P11" s="82" t="s">
        <v>30</v>
      </c>
      <c r="Q11" s="24">
        <v>15.4</v>
      </c>
      <c r="R11" s="25">
        <v>31.2</v>
      </c>
      <c r="S11" s="82" t="s">
        <v>50</v>
      </c>
      <c r="T11" s="82" t="s">
        <v>28</v>
      </c>
      <c r="U11" s="26">
        <v>324.2</v>
      </c>
      <c r="V11" s="24">
        <v>89.2</v>
      </c>
      <c r="W11" s="44">
        <v>1</v>
      </c>
      <c r="X11" s="29" t="s">
        <v>4</v>
      </c>
      <c r="Y11" s="44">
        <v>1</v>
      </c>
      <c r="Z11" s="29" t="s">
        <v>4</v>
      </c>
      <c r="AA11" s="44">
        <v>1</v>
      </c>
      <c r="AB11" s="29" t="s">
        <v>4</v>
      </c>
      <c r="AC11" s="44">
        <v>2</v>
      </c>
      <c r="AD11" s="29" t="s">
        <v>4</v>
      </c>
      <c r="AE11" s="44">
        <v>1</v>
      </c>
      <c r="AF11" s="29" t="s">
        <v>4</v>
      </c>
      <c r="AG11" s="44">
        <v>1</v>
      </c>
      <c r="AH11" s="29" t="s">
        <v>4</v>
      </c>
      <c r="AI11" s="27">
        <v>19.55</v>
      </c>
      <c r="AJ11" s="27">
        <v>20.350000000000001</v>
      </c>
      <c r="AK11" s="27">
        <v>20.25</v>
      </c>
      <c r="AL11" s="27">
        <v>20.05</v>
      </c>
      <c r="AM11" s="24">
        <v>668.33333333333337</v>
      </c>
      <c r="AN11" s="24">
        <v>6.5733522324592588</v>
      </c>
      <c r="AO11" s="44">
        <v>7</v>
      </c>
    </row>
    <row r="12" spans="1:41" s="291" customFormat="1" ht="17.25">
      <c r="A12" s="290"/>
      <c r="B12" s="470"/>
      <c r="C12" s="470"/>
      <c r="D12" s="82" t="s">
        <v>284</v>
      </c>
      <c r="E12" s="82" t="s">
        <v>169</v>
      </c>
      <c r="F12" s="82">
        <v>102</v>
      </c>
      <c r="G12" s="22">
        <v>269</v>
      </c>
      <c r="H12" s="22">
        <v>102</v>
      </c>
      <c r="I12" s="82" t="s">
        <v>29</v>
      </c>
      <c r="J12" s="23">
        <v>0</v>
      </c>
      <c r="K12" s="23">
        <v>0</v>
      </c>
      <c r="L12" s="23">
        <v>0</v>
      </c>
      <c r="M12" s="24">
        <v>18.899999999999999</v>
      </c>
      <c r="N12" s="24">
        <v>4.9000000000000004</v>
      </c>
      <c r="O12" s="24">
        <v>1</v>
      </c>
      <c r="P12" s="82" t="s">
        <v>30</v>
      </c>
      <c r="Q12" s="24">
        <v>16.100000000000001</v>
      </c>
      <c r="R12" s="25">
        <v>35.1</v>
      </c>
      <c r="S12" s="82" t="s">
        <v>27</v>
      </c>
      <c r="T12" s="82" t="s">
        <v>28</v>
      </c>
      <c r="U12" s="26">
        <v>280.8</v>
      </c>
      <c r="V12" s="24">
        <v>87.8</v>
      </c>
      <c r="W12" s="82">
        <v>1</v>
      </c>
      <c r="X12" s="29" t="s">
        <v>4</v>
      </c>
      <c r="Y12" s="82">
        <v>1</v>
      </c>
      <c r="Z12" s="29" t="s">
        <v>4</v>
      </c>
      <c r="AA12" s="82">
        <v>1</v>
      </c>
      <c r="AB12" s="29" t="s">
        <v>4</v>
      </c>
      <c r="AC12" s="82">
        <v>1</v>
      </c>
      <c r="AD12" s="29" t="s">
        <v>4</v>
      </c>
      <c r="AE12" s="82">
        <v>1</v>
      </c>
      <c r="AF12" s="29" t="s">
        <v>4</v>
      </c>
      <c r="AG12" s="82">
        <v>1</v>
      </c>
      <c r="AH12" s="29" t="s">
        <v>4</v>
      </c>
      <c r="AI12" s="27">
        <v>18.55</v>
      </c>
      <c r="AJ12" s="27">
        <v>18.82</v>
      </c>
      <c r="AK12" s="27">
        <v>19.61</v>
      </c>
      <c r="AL12" s="27">
        <v>18.993333333333336</v>
      </c>
      <c r="AM12" s="24">
        <v>633.1111111111112</v>
      </c>
      <c r="AN12" s="24">
        <v>10.426356589147295</v>
      </c>
      <c r="AO12" s="44">
        <v>2</v>
      </c>
    </row>
    <row r="13" spans="1:41" s="291" customFormat="1" ht="17.25">
      <c r="A13" s="290"/>
      <c r="B13" s="470"/>
      <c r="C13" s="470"/>
      <c r="D13" s="82" t="s">
        <v>239</v>
      </c>
      <c r="E13" s="82" t="s">
        <v>169</v>
      </c>
      <c r="F13" s="44">
        <v>106</v>
      </c>
      <c r="G13" s="22">
        <v>298</v>
      </c>
      <c r="H13" s="22">
        <v>123</v>
      </c>
      <c r="I13" s="82" t="s">
        <v>33</v>
      </c>
      <c r="J13" s="23">
        <v>0</v>
      </c>
      <c r="K13" s="23">
        <v>3.9</v>
      </c>
      <c r="L13" s="23">
        <v>0</v>
      </c>
      <c r="M13" s="24">
        <v>20.399999999999999</v>
      </c>
      <c r="N13" s="24">
        <v>5.0999999999999996</v>
      </c>
      <c r="O13" s="24">
        <v>0.2</v>
      </c>
      <c r="P13" s="82" t="s">
        <v>30</v>
      </c>
      <c r="Q13" s="24">
        <v>13.8</v>
      </c>
      <c r="R13" s="25">
        <v>37.799999999999997</v>
      </c>
      <c r="S13" s="82" t="s">
        <v>27</v>
      </c>
      <c r="T13" s="82" t="s">
        <v>28</v>
      </c>
      <c r="U13" s="26">
        <v>402</v>
      </c>
      <c r="V13" s="24">
        <v>87.7</v>
      </c>
      <c r="W13" s="44">
        <v>3</v>
      </c>
      <c r="X13" s="29" t="s">
        <v>0</v>
      </c>
      <c r="Y13" s="44">
        <v>1</v>
      </c>
      <c r="Z13" s="29" t="s">
        <v>4</v>
      </c>
      <c r="AA13" s="44">
        <v>1</v>
      </c>
      <c r="AB13" s="29" t="s">
        <v>4</v>
      </c>
      <c r="AC13" s="44">
        <v>1</v>
      </c>
      <c r="AD13" s="29" t="s">
        <v>4</v>
      </c>
      <c r="AE13" s="44">
        <v>1</v>
      </c>
      <c r="AF13" s="29" t="s">
        <v>4</v>
      </c>
      <c r="AG13" s="44">
        <v>1</v>
      </c>
      <c r="AH13" s="29" t="s">
        <v>4</v>
      </c>
      <c r="AI13" s="27">
        <v>22.91</v>
      </c>
      <c r="AJ13" s="27">
        <v>25.344999999999999</v>
      </c>
      <c r="AK13" s="27">
        <v>23.75</v>
      </c>
      <c r="AL13" s="27">
        <v>24.001666666666665</v>
      </c>
      <c r="AM13" s="24">
        <v>800.05555555555554</v>
      </c>
      <c r="AN13" s="24">
        <v>4.4913655492671793</v>
      </c>
      <c r="AO13" s="44">
        <v>11</v>
      </c>
    </row>
    <row r="14" spans="1:41" s="291" customFormat="1" ht="17.25">
      <c r="A14" s="290"/>
      <c r="B14" s="470"/>
      <c r="C14" s="470"/>
      <c r="D14" s="82" t="s">
        <v>240</v>
      </c>
      <c r="E14" s="82" t="s">
        <v>169</v>
      </c>
      <c r="F14" s="82">
        <v>105</v>
      </c>
      <c r="G14" s="22">
        <v>255.6</v>
      </c>
      <c r="H14" s="22">
        <v>94.7</v>
      </c>
      <c r="I14" s="82" t="s">
        <v>33</v>
      </c>
      <c r="J14" s="23">
        <v>0</v>
      </c>
      <c r="K14" s="23">
        <v>0</v>
      </c>
      <c r="L14" s="23">
        <v>0</v>
      </c>
      <c r="M14" s="24">
        <v>17.399999999999999</v>
      </c>
      <c r="N14" s="24">
        <v>5.2</v>
      </c>
      <c r="O14" s="24">
        <v>0</v>
      </c>
      <c r="P14" s="82" t="s">
        <v>30</v>
      </c>
      <c r="Q14" s="24">
        <v>13.8</v>
      </c>
      <c r="R14" s="25">
        <v>29.8</v>
      </c>
      <c r="S14" s="82" t="s">
        <v>35</v>
      </c>
      <c r="T14" s="82" t="s">
        <v>28</v>
      </c>
      <c r="U14" s="26">
        <v>385</v>
      </c>
      <c r="V14" s="24">
        <v>86.9</v>
      </c>
      <c r="W14" s="82">
        <v>1</v>
      </c>
      <c r="X14" s="29" t="s">
        <v>4</v>
      </c>
      <c r="Y14" s="82">
        <v>1</v>
      </c>
      <c r="Z14" s="29" t="s">
        <v>4</v>
      </c>
      <c r="AA14" s="82">
        <v>1</v>
      </c>
      <c r="AB14" s="29" t="s">
        <v>4</v>
      </c>
      <c r="AC14" s="82">
        <v>1</v>
      </c>
      <c r="AD14" s="29" t="s">
        <v>4</v>
      </c>
      <c r="AE14" s="82">
        <v>1</v>
      </c>
      <c r="AF14" s="29" t="s">
        <v>4</v>
      </c>
      <c r="AG14" s="82">
        <v>1</v>
      </c>
      <c r="AH14" s="29" t="s">
        <v>4</v>
      </c>
      <c r="AI14" s="27">
        <v>19.245000000000001</v>
      </c>
      <c r="AJ14" s="27">
        <v>20.045000000000002</v>
      </c>
      <c r="AK14" s="27">
        <v>20.439999999999998</v>
      </c>
      <c r="AL14" s="27">
        <v>19.91</v>
      </c>
      <c r="AM14" s="24">
        <v>663.66666666666663</v>
      </c>
      <c r="AN14" s="24">
        <v>7.3698996068299953</v>
      </c>
      <c r="AO14" s="44">
        <v>7</v>
      </c>
    </row>
    <row r="15" spans="1:41" s="291" customFormat="1" ht="17.25">
      <c r="A15" s="290"/>
      <c r="B15" s="470"/>
      <c r="C15" s="470"/>
      <c r="D15" s="82" t="s">
        <v>241</v>
      </c>
      <c r="E15" s="82" t="s">
        <v>169</v>
      </c>
      <c r="F15" s="82">
        <v>99</v>
      </c>
      <c r="G15" s="22">
        <v>285</v>
      </c>
      <c r="H15" s="22">
        <v>113</v>
      </c>
      <c r="I15" s="82" t="s">
        <v>29</v>
      </c>
      <c r="J15" s="23">
        <v>0</v>
      </c>
      <c r="K15" s="23">
        <v>1</v>
      </c>
      <c r="L15" s="23">
        <v>0</v>
      </c>
      <c r="M15" s="24">
        <v>17.2</v>
      </c>
      <c r="N15" s="24">
        <v>5</v>
      </c>
      <c r="O15" s="24">
        <v>0</v>
      </c>
      <c r="P15" s="82" t="s">
        <v>30</v>
      </c>
      <c r="Q15" s="24">
        <v>14</v>
      </c>
      <c r="R15" s="25">
        <v>35</v>
      </c>
      <c r="S15" s="82" t="s">
        <v>27</v>
      </c>
      <c r="T15" s="82" t="s">
        <v>28</v>
      </c>
      <c r="U15" s="26">
        <v>291</v>
      </c>
      <c r="V15" s="24">
        <v>85.3</v>
      </c>
      <c r="W15" s="44">
        <v>3</v>
      </c>
      <c r="X15" s="29" t="s">
        <v>0</v>
      </c>
      <c r="Y15" s="44">
        <v>5</v>
      </c>
      <c r="Z15" s="29" t="s">
        <v>2</v>
      </c>
      <c r="AA15" s="44">
        <v>3</v>
      </c>
      <c r="AB15" s="29" t="s">
        <v>0</v>
      </c>
      <c r="AC15" s="44">
        <v>5</v>
      </c>
      <c r="AD15" s="29" t="s">
        <v>2</v>
      </c>
      <c r="AE15" s="44">
        <v>3</v>
      </c>
      <c r="AF15" s="29" t="s">
        <v>0</v>
      </c>
      <c r="AG15" s="44">
        <v>2</v>
      </c>
      <c r="AH15" s="29" t="s">
        <v>4</v>
      </c>
      <c r="AI15" s="27">
        <v>16.700000000000003</v>
      </c>
      <c r="AJ15" s="27">
        <v>17.204999999999998</v>
      </c>
      <c r="AK15" s="27">
        <v>17.965</v>
      </c>
      <c r="AL15" s="27">
        <v>17.290000000000003</v>
      </c>
      <c r="AM15" s="24">
        <v>576.33333333333337</v>
      </c>
      <c r="AN15" s="24">
        <v>13.22855271774721</v>
      </c>
      <c r="AO15" s="44">
        <v>2</v>
      </c>
    </row>
    <row r="16" spans="1:41" s="291" customFormat="1" ht="17.25">
      <c r="A16" s="290"/>
      <c r="B16" s="470"/>
      <c r="C16" s="470"/>
      <c r="D16" s="82" t="s">
        <v>292</v>
      </c>
      <c r="E16" s="82" t="s">
        <v>169</v>
      </c>
      <c r="F16" s="82">
        <v>118</v>
      </c>
      <c r="G16" s="22">
        <v>300.60000000000002</v>
      </c>
      <c r="H16" s="22">
        <v>122.6</v>
      </c>
      <c r="I16" s="82" t="s">
        <v>33</v>
      </c>
      <c r="J16" s="23">
        <v>0</v>
      </c>
      <c r="K16" s="23">
        <v>0</v>
      </c>
      <c r="L16" s="23">
        <v>0</v>
      </c>
      <c r="M16" s="24">
        <v>18.600000000000001</v>
      </c>
      <c r="N16" s="24">
        <v>5</v>
      </c>
      <c r="O16" s="24">
        <v>0.9</v>
      </c>
      <c r="P16" s="82" t="s">
        <v>293</v>
      </c>
      <c r="Q16" s="24">
        <v>14.6</v>
      </c>
      <c r="R16" s="25">
        <v>32.1</v>
      </c>
      <c r="S16" s="82" t="s">
        <v>50</v>
      </c>
      <c r="T16" s="82" t="s">
        <v>294</v>
      </c>
      <c r="U16" s="26">
        <v>406.9</v>
      </c>
      <c r="V16" s="24">
        <v>88.9</v>
      </c>
      <c r="W16" s="44">
        <v>3</v>
      </c>
      <c r="X16" s="29" t="s">
        <v>0</v>
      </c>
      <c r="Y16" s="44">
        <v>3</v>
      </c>
      <c r="Z16" s="29" t="s">
        <v>0</v>
      </c>
      <c r="AA16" s="44">
        <v>3</v>
      </c>
      <c r="AB16" s="29" t="s">
        <v>0</v>
      </c>
      <c r="AC16" s="44">
        <v>1</v>
      </c>
      <c r="AD16" s="29" t="s">
        <v>4</v>
      </c>
      <c r="AE16" s="44">
        <v>1</v>
      </c>
      <c r="AF16" s="29" t="s">
        <v>4</v>
      </c>
      <c r="AG16" s="44">
        <v>3</v>
      </c>
      <c r="AH16" s="29" t="s">
        <v>0</v>
      </c>
      <c r="AI16" s="27">
        <v>22.6</v>
      </c>
      <c r="AJ16" s="27">
        <v>22.56</v>
      </c>
      <c r="AK16" s="27">
        <v>22.23</v>
      </c>
      <c r="AL16" s="27">
        <v>22.463333333333335</v>
      </c>
      <c r="AM16" s="24">
        <v>748.77777777777783</v>
      </c>
      <c r="AN16" s="24">
        <v>13.127413127413112</v>
      </c>
      <c r="AO16" s="44">
        <v>1</v>
      </c>
    </row>
    <row r="17" spans="1:41" s="291" customFormat="1" ht="17.25">
      <c r="A17" s="290"/>
      <c r="B17" s="470"/>
      <c r="C17" s="470"/>
      <c r="D17" s="82" t="s">
        <v>235</v>
      </c>
      <c r="E17" s="82" t="s">
        <v>169</v>
      </c>
      <c r="F17" s="82">
        <v>101</v>
      </c>
      <c r="G17" s="22">
        <v>273</v>
      </c>
      <c r="H17" s="22">
        <v>101</v>
      </c>
      <c r="I17" s="82" t="s">
        <v>33</v>
      </c>
      <c r="J17" s="23">
        <v>0</v>
      </c>
      <c r="K17" s="23">
        <v>0</v>
      </c>
      <c r="L17" s="23">
        <v>0</v>
      </c>
      <c r="M17" s="24">
        <v>18.2</v>
      </c>
      <c r="N17" s="24">
        <v>5</v>
      </c>
      <c r="O17" s="24">
        <v>0</v>
      </c>
      <c r="P17" s="82" t="s">
        <v>30</v>
      </c>
      <c r="Q17" s="24">
        <v>13.8</v>
      </c>
      <c r="R17" s="25">
        <v>32.1</v>
      </c>
      <c r="S17" s="82" t="s">
        <v>295</v>
      </c>
      <c r="T17" s="82" t="s">
        <v>28</v>
      </c>
      <c r="U17" s="26">
        <v>301</v>
      </c>
      <c r="V17" s="24">
        <v>82.92</v>
      </c>
      <c r="W17" s="82">
        <v>3</v>
      </c>
      <c r="X17" s="29" t="s">
        <v>0</v>
      </c>
      <c r="Y17" s="82">
        <v>3</v>
      </c>
      <c r="Z17" s="29" t="s">
        <v>0</v>
      </c>
      <c r="AA17" s="82">
        <v>1</v>
      </c>
      <c r="AB17" s="29" t="s">
        <v>4</v>
      </c>
      <c r="AC17" s="82">
        <v>1</v>
      </c>
      <c r="AD17" s="29" t="s">
        <v>4</v>
      </c>
      <c r="AE17" s="82">
        <v>3</v>
      </c>
      <c r="AF17" s="29" t="s">
        <v>0</v>
      </c>
      <c r="AG17" s="82">
        <v>3</v>
      </c>
      <c r="AH17" s="29" t="s">
        <v>0</v>
      </c>
      <c r="AI17" s="27">
        <v>18.559999999999999</v>
      </c>
      <c r="AJ17" s="27">
        <v>18.63</v>
      </c>
      <c r="AK17" s="27">
        <v>18.62</v>
      </c>
      <c r="AL17" s="27">
        <v>18.603333333333335</v>
      </c>
      <c r="AM17" s="24">
        <v>620.1111111111112</v>
      </c>
      <c r="AN17" s="24">
        <v>15.524736079486628</v>
      </c>
      <c r="AO17" s="44">
        <v>4</v>
      </c>
    </row>
    <row r="18" spans="1:41" s="291" customFormat="1" ht="17.25">
      <c r="A18" s="290"/>
      <c r="B18" s="470"/>
      <c r="C18" s="470"/>
      <c r="D18" s="82" t="s">
        <v>296</v>
      </c>
      <c r="E18" s="82" t="s">
        <v>169</v>
      </c>
      <c r="F18" s="82">
        <v>108</v>
      </c>
      <c r="G18" s="22">
        <v>294</v>
      </c>
      <c r="H18" s="22">
        <v>126</v>
      </c>
      <c r="I18" s="82" t="s">
        <v>29</v>
      </c>
      <c r="J18" s="23">
        <v>0</v>
      </c>
      <c r="K18" s="23">
        <v>1.2</v>
      </c>
      <c r="L18" s="23">
        <v>0</v>
      </c>
      <c r="M18" s="24">
        <v>16.3</v>
      </c>
      <c r="N18" s="24">
        <v>5.2</v>
      </c>
      <c r="O18" s="24">
        <v>0.5</v>
      </c>
      <c r="P18" s="82" t="s">
        <v>32</v>
      </c>
      <c r="Q18" s="24">
        <v>14.8</v>
      </c>
      <c r="R18" s="25">
        <v>25</v>
      </c>
      <c r="S18" s="82" t="s">
        <v>297</v>
      </c>
      <c r="T18" s="82" t="s">
        <v>28</v>
      </c>
      <c r="U18" s="26">
        <v>390.1</v>
      </c>
      <c r="V18" s="24">
        <v>88.5</v>
      </c>
      <c r="W18" s="44">
        <v>3</v>
      </c>
      <c r="X18" s="29" t="s">
        <v>0</v>
      </c>
      <c r="Y18" s="44">
        <v>3</v>
      </c>
      <c r="Z18" s="29" t="s">
        <v>0</v>
      </c>
      <c r="AA18" s="44">
        <v>3</v>
      </c>
      <c r="AB18" s="29" t="s">
        <v>0</v>
      </c>
      <c r="AC18" s="44">
        <v>1</v>
      </c>
      <c r="AD18" s="29" t="s">
        <v>4</v>
      </c>
      <c r="AE18" s="44">
        <v>3</v>
      </c>
      <c r="AF18" s="29" t="s">
        <v>0</v>
      </c>
      <c r="AG18" s="44">
        <v>3</v>
      </c>
      <c r="AH18" s="29" t="s">
        <v>0</v>
      </c>
      <c r="AI18" s="27">
        <v>20.2</v>
      </c>
      <c r="AJ18" s="27">
        <v>21.1</v>
      </c>
      <c r="AK18" s="27">
        <v>21.1</v>
      </c>
      <c r="AL18" s="27">
        <v>20.8</v>
      </c>
      <c r="AM18" s="24">
        <v>693.33333333333337</v>
      </c>
      <c r="AN18" s="24">
        <v>5.0505050505050564</v>
      </c>
      <c r="AO18" s="44">
        <v>10</v>
      </c>
    </row>
    <row r="19" spans="1:41" s="291" customFormat="1" ht="17.25">
      <c r="A19" s="290"/>
      <c r="B19" s="470"/>
      <c r="C19" s="470"/>
      <c r="D19" s="82" t="s">
        <v>298</v>
      </c>
      <c r="E19" s="82" t="s">
        <v>169</v>
      </c>
      <c r="F19" s="82">
        <v>104</v>
      </c>
      <c r="G19" s="22">
        <v>280</v>
      </c>
      <c r="H19" s="22">
        <v>123</v>
      </c>
      <c r="I19" s="82" t="s">
        <v>33</v>
      </c>
      <c r="J19" s="23">
        <v>0</v>
      </c>
      <c r="K19" s="23">
        <v>0</v>
      </c>
      <c r="L19" s="23">
        <v>0</v>
      </c>
      <c r="M19" s="24">
        <v>21</v>
      </c>
      <c r="N19" s="24">
        <v>5</v>
      </c>
      <c r="O19" s="24">
        <v>1</v>
      </c>
      <c r="P19" s="82" t="s">
        <v>30</v>
      </c>
      <c r="Q19" s="24">
        <v>16</v>
      </c>
      <c r="R19" s="25">
        <v>36</v>
      </c>
      <c r="S19" s="82" t="s">
        <v>27</v>
      </c>
      <c r="T19" s="82" t="s">
        <v>28</v>
      </c>
      <c r="U19" s="26">
        <v>355.3</v>
      </c>
      <c r="V19" s="24">
        <v>88.1</v>
      </c>
      <c r="W19" s="82">
        <v>3</v>
      </c>
      <c r="X19" s="29" t="s">
        <v>0</v>
      </c>
      <c r="Y19" s="82">
        <v>3</v>
      </c>
      <c r="Z19" s="29" t="s">
        <v>0</v>
      </c>
      <c r="AA19" s="82">
        <v>3</v>
      </c>
      <c r="AB19" s="29" t="s">
        <v>0</v>
      </c>
      <c r="AC19" s="82">
        <v>1</v>
      </c>
      <c r="AD19" s="29" t="s">
        <v>4</v>
      </c>
      <c r="AE19" s="82">
        <v>3</v>
      </c>
      <c r="AF19" s="29" t="s">
        <v>0</v>
      </c>
      <c r="AG19" s="82">
        <v>3</v>
      </c>
      <c r="AH19" s="29" t="s">
        <v>0</v>
      </c>
      <c r="AI19" s="27">
        <v>21.68</v>
      </c>
      <c r="AJ19" s="27">
        <v>21.69</v>
      </c>
      <c r="AK19" s="27">
        <v>21.13</v>
      </c>
      <c r="AL19" s="27">
        <v>21.5</v>
      </c>
      <c r="AM19" s="24">
        <v>716.66666666666663</v>
      </c>
      <c r="AN19" s="24">
        <v>13.576333861595325</v>
      </c>
      <c r="AO19" s="44">
        <v>7</v>
      </c>
    </row>
    <row r="20" spans="1:41" s="291" customFormat="1" ht="17.25">
      <c r="A20" s="290"/>
      <c r="B20" s="470"/>
      <c r="C20" s="470" t="s">
        <v>299</v>
      </c>
      <c r="D20" s="262" t="s">
        <v>300</v>
      </c>
      <c r="E20" s="262" t="s">
        <v>169</v>
      </c>
      <c r="F20" s="263">
        <v>100</v>
      </c>
      <c r="G20" s="264">
        <v>262</v>
      </c>
      <c r="H20" s="264">
        <v>113</v>
      </c>
      <c r="I20" s="263" t="s">
        <v>33</v>
      </c>
      <c r="J20" s="265">
        <v>0</v>
      </c>
      <c r="K20" s="265">
        <v>0</v>
      </c>
      <c r="L20" s="265">
        <v>4.3</v>
      </c>
      <c r="M20" s="266">
        <v>18.399999999999999</v>
      </c>
      <c r="N20" s="266">
        <v>5</v>
      </c>
      <c r="O20" s="266">
        <v>0.1</v>
      </c>
      <c r="P20" s="263" t="s">
        <v>282</v>
      </c>
      <c r="Q20" s="267">
        <v>13.8</v>
      </c>
      <c r="R20" s="268">
        <v>33</v>
      </c>
      <c r="S20" s="263" t="s">
        <v>27</v>
      </c>
      <c r="T20" s="263" t="s">
        <v>28</v>
      </c>
      <c r="U20" s="264">
        <v>412</v>
      </c>
      <c r="V20" s="266">
        <v>88.2</v>
      </c>
      <c r="W20" s="263">
        <v>1</v>
      </c>
      <c r="X20" s="269" t="str">
        <f t="shared" ref="X20:X30" si="0">IF(OR(W20=1,W20=2),"HR",IF(OR(W20=3,W20=4),"R",IF(OR(W20=5,W20=6),"MR",IF(OR(W20=7,W20=8),"S",IF(W20=9,"HS","")))))</f>
        <v>HR</v>
      </c>
      <c r="Y20" s="263">
        <v>1</v>
      </c>
      <c r="Z20" s="269" t="str">
        <f t="shared" ref="Z20:Z30" si="1">IF(OR(Y20=1,Y20=2),"HR",IF(OR(Y20=3,Y20=4),"R",IF(OR(Y20=5,Y20=6),"MR",IF(OR(Y20=7,Y20=8),"S",IF(Y20=9,"HS","")))))</f>
        <v>HR</v>
      </c>
      <c r="AA20" s="263">
        <v>1</v>
      </c>
      <c r="AB20" s="269" t="str">
        <f t="shared" ref="AB20:AB30" si="2">IF(OR(AA20=1,AA20=2),"HR",IF(OR(AA20=3,AA20=4),"R",IF(OR(AA20=5,AA20=6),"MR",IF(OR(AA20=7,AA20=8),"S",IF(AA20=9,"HS","")))))</f>
        <v>HR</v>
      </c>
      <c r="AC20" s="263">
        <v>1</v>
      </c>
      <c r="AD20" s="269" t="str">
        <f t="shared" ref="AD20:AD30" si="3">IF(OR(AC20=1,AC20=2),"HR",IF(OR(AC20=3,AC20=4),"R",IF(OR(AC20=5,AC20=6),"MR",IF(OR(AC20=7,AC20=8),"S",IF(AC20=9,"HS","")))))</f>
        <v>HR</v>
      </c>
      <c r="AE20" s="263">
        <v>1</v>
      </c>
      <c r="AF20" s="269" t="str">
        <f t="shared" ref="AF20:AF30" si="4">IF(OR(AE20=1,AE20=2),"HR",IF(OR(AE20=3,AE20=4),"R",IF(OR(AE20=5,AE20=6),"MR",IF(OR(AE20=7,AE20=8),"S",IF(AE20=9,"HS","")))))</f>
        <v>HR</v>
      </c>
      <c r="AG20" s="263">
        <v>1</v>
      </c>
      <c r="AH20" s="269" t="str">
        <f t="shared" ref="AH20:AH30" si="5">IF(OR(AG20=1,AG20=2),"HR",IF(OR(AG20=3,AG20=4),"R",IF(OR(AG20=5,AG20=6),"MR",IF(OR(AG20=7,AG20=8),"S",IF(AG20=9,"HS","")))))</f>
        <v>HR</v>
      </c>
      <c r="AI20" s="270">
        <v>170.32</v>
      </c>
      <c r="AJ20" s="270">
        <v>164.54</v>
      </c>
      <c r="AK20" s="270" t="s">
        <v>93</v>
      </c>
      <c r="AL20" s="270">
        <v>167.43</v>
      </c>
      <c r="AM20" s="271">
        <v>669.72</v>
      </c>
      <c r="AN20" s="271">
        <v>7.8801546391752701</v>
      </c>
      <c r="AO20" s="262">
        <v>1</v>
      </c>
    </row>
    <row r="21" spans="1:41" s="291" customFormat="1" ht="17.25">
      <c r="A21" s="290"/>
      <c r="B21" s="470"/>
      <c r="C21" s="470"/>
      <c r="D21" s="262" t="s">
        <v>301</v>
      </c>
      <c r="E21" s="262" t="s">
        <v>229</v>
      </c>
      <c r="F21" s="263">
        <v>109</v>
      </c>
      <c r="G21" s="264">
        <v>275</v>
      </c>
      <c r="H21" s="264">
        <v>114</v>
      </c>
      <c r="I21" s="263" t="s">
        <v>29</v>
      </c>
      <c r="J21" s="265">
        <v>0</v>
      </c>
      <c r="K21" s="265">
        <v>0</v>
      </c>
      <c r="L21" s="265">
        <v>0</v>
      </c>
      <c r="M21" s="266">
        <v>16.600000000000001</v>
      </c>
      <c r="N21" s="266">
        <v>5.0999999999999996</v>
      </c>
      <c r="O21" s="266">
        <v>0.1</v>
      </c>
      <c r="P21" s="263" t="s">
        <v>30</v>
      </c>
      <c r="Q21" s="267">
        <v>13.8</v>
      </c>
      <c r="R21" s="268">
        <v>31.3</v>
      </c>
      <c r="S21" s="263" t="s">
        <v>295</v>
      </c>
      <c r="T21" s="263" t="s">
        <v>28</v>
      </c>
      <c r="U21" s="264">
        <v>417.1</v>
      </c>
      <c r="V21" s="266">
        <v>88.3</v>
      </c>
      <c r="W21" s="263">
        <v>1</v>
      </c>
      <c r="X21" s="269" t="str">
        <f t="shared" si="0"/>
        <v>HR</v>
      </c>
      <c r="Y21" s="263">
        <v>1</v>
      </c>
      <c r="Z21" s="269" t="str">
        <f t="shared" si="1"/>
        <v>HR</v>
      </c>
      <c r="AA21" s="263">
        <v>1</v>
      </c>
      <c r="AB21" s="269" t="str">
        <f t="shared" si="2"/>
        <v>HR</v>
      </c>
      <c r="AC21" s="263">
        <v>1</v>
      </c>
      <c r="AD21" s="269" t="str">
        <f t="shared" si="3"/>
        <v>HR</v>
      </c>
      <c r="AE21" s="263">
        <v>1</v>
      </c>
      <c r="AF21" s="269" t="str">
        <f t="shared" si="4"/>
        <v>HR</v>
      </c>
      <c r="AG21" s="263">
        <v>1</v>
      </c>
      <c r="AH21" s="269" t="str">
        <f t="shared" si="5"/>
        <v>HR</v>
      </c>
      <c r="AI21" s="270">
        <v>139.80000000000001</v>
      </c>
      <c r="AJ21" s="270">
        <v>163.69999999999999</v>
      </c>
      <c r="AK21" s="270" t="s">
        <v>93</v>
      </c>
      <c r="AL21" s="270">
        <v>151.75</v>
      </c>
      <c r="AM21" s="271">
        <v>607</v>
      </c>
      <c r="AN21" s="271">
        <v>4.3672627235213373</v>
      </c>
      <c r="AO21" s="262">
        <v>3</v>
      </c>
    </row>
    <row r="22" spans="1:41" s="291" customFormat="1" ht="17.25">
      <c r="A22" s="290"/>
      <c r="B22" s="470"/>
      <c r="C22" s="470"/>
      <c r="D22" s="262" t="s">
        <v>236</v>
      </c>
      <c r="E22" s="271" t="s">
        <v>169</v>
      </c>
      <c r="F22" s="263">
        <v>101</v>
      </c>
      <c r="G22" s="264">
        <v>281</v>
      </c>
      <c r="H22" s="264">
        <v>114</v>
      </c>
      <c r="I22" s="263" t="s">
        <v>33</v>
      </c>
      <c r="J22" s="265">
        <v>0</v>
      </c>
      <c r="K22" s="265">
        <v>0</v>
      </c>
      <c r="L22" s="265">
        <v>0</v>
      </c>
      <c r="M22" s="266">
        <v>17.100000000000001</v>
      </c>
      <c r="N22" s="266">
        <v>5.0999999999999996</v>
      </c>
      <c r="O22" s="266">
        <v>0.6</v>
      </c>
      <c r="P22" s="263" t="s">
        <v>30</v>
      </c>
      <c r="Q22" s="267">
        <v>15.2</v>
      </c>
      <c r="R22" s="268">
        <v>32.700000000000003</v>
      </c>
      <c r="S22" s="263" t="s">
        <v>27</v>
      </c>
      <c r="T22" s="263" t="s">
        <v>28</v>
      </c>
      <c r="U22" s="264">
        <v>348.2</v>
      </c>
      <c r="V22" s="266">
        <v>89.5</v>
      </c>
      <c r="W22" s="263">
        <v>1</v>
      </c>
      <c r="X22" s="269" t="str">
        <f t="shared" si="0"/>
        <v>HR</v>
      </c>
      <c r="Y22" s="269">
        <v>1</v>
      </c>
      <c r="Z22" s="269" t="str">
        <f t="shared" si="1"/>
        <v>HR</v>
      </c>
      <c r="AA22" s="263">
        <v>1</v>
      </c>
      <c r="AB22" s="269" t="str">
        <f t="shared" si="2"/>
        <v>HR</v>
      </c>
      <c r="AC22" s="269">
        <v>1</v>
      </c>
      <c r="AD22" s="269" t="str">
        <f t="shared" si="3"/>
        <v>HR</v>
      </c>
      <c r="AE22" s="263">
        <v>1</v>
      </c>
      <c r="AF22" s="269" t="str">
        <f t="shared" si="4"/>
        <v>HR</v>
      </c>
      <c r="AG22" s="263">
        <v>1</v>
      </c>
      <c r="AH22" s="269" t="str">
        <f t="shared" si="5"/>
        <v>HR</v>
      </c>
      <c r="AI22" s="270">
        <v>165.2</v>
      </c>
      <c r="AJ22" s="270">
        <v>170.82</v>
      </c>
      <c r="AK22" s="270" t="s">
        <v>93</v>
      </c>
      <c r="AL22" s="270">
        <v>168.01</v>
      </c>
      <c r="AM22" s="271">
        <v>672.04</v>
      </c>
      <c r="AN22" s="271">
        <v>8.4985469809493033</v>
      </c>
      <c r="AO22" s="262">
        <v>2</v>
      </c>
    </row>
    <row r="23" spans="1:41" s="291" customFormat="1" ht="17.25">
      <c r="A23" s="290"/>
      <c r="B23" s="470"/>
      <c r="C23" s="470"/>
      <c r="D23" s="262" t="s">
        <v>302</v>
      </c>
      <c r="E23" s="262" t="s">
        <v>169</v>
      </c>
      <c r="F23" s="263">
        <v>105</v>
      </c>
      <c r="G23" s="264">
        <v>255</v>
      </c>
      <c r="H23" s="264">
        <v>95</v>
      </c>
      <c r="I23" s="263" t="s">
        <v>33</v>
      </c>
      <c r="J23" s="265">
        <v>0</v>
      </c>
      <c r="K23" s="265">
        <v>1</v>
      </c>
      <c r="L23" s="265">
        <v>1</v>
      </c>
      <c r="M23" s="266">
        <v>15.6</v>
      </c>
      <c r="N23" s="266">
        <v>4.5999999999999996</v>
      </c>
      <c r="O23" s="266">
        <v>0.1</v>
      </c>
      <c r="P23" s="263" t="s">
        <v>30</v>
      </c>
      <c r="Q23" s="267">
        <v>14.6</v>
      </c>
      <c r="R23" s="268">
        <v>31.5</v>
      </c>
      <c r="S23" s="263" t="s">
        <v>50</v>
      </c>
      <c r="T23" s="263" t="s">
        <v>28</v>
      </c>
      <c r="U23" s="264">
        <v>389</v>
      </c>
      <c r="V23" s="266">
        <v>93.4</v>
      </c>
      <c r="W23" s="263">
        <v>3</v>
      </c>
      <c r="X23" s="269" t="str">
        <f t="shared" si="0"/>
        <v>R</v>
      </c>
      <c r="Y23" s="263">
        <v>1</v>
      </c>
      <c r="Z23" s="269" t="str">
        <f t="shared" si="1"/>
        <v>HR</v>
      </c>
      <c r="AA23" s="263">
        <v>1</v>
      </c>
      <c r="AB23" s="269" t="str">
        <f t="shared" si="2"/>
        <v>HR</v>
      </c>
      <c r="AC23" s="263">
        <v>2</v>
      </c>
      <c r="AD23" s="269" t="str">
        <f t="shared" si="3"/>
        <v>HR</v>
      </c>
      <c r="AE23" s="263">
        <v>1</v>
      </c>
      <c r="AF23" s="269" t="str">
        <f t="shared" si="4"/>
        <v>HR</v>
      </c>
      <c r="AG23" s="263">
        <v>1</v>
      </c>
      <c r="AH23" s="269" t="str">
        <f t="shared" si="5"/>
        <v>HR</v>
      </c>
      <c r="AI23" s="270">
        <v>159</v>
      </c>
      <c r="AJ23" s="270">
        <v>153.6</v>
      </c>
      <c r="AK23" s="270" t="s">
        <v>93</v>
      </c>
      <c r="AL23" s="270">
        <v>156.30000000000001</v>
      </c>
      <c r="AM23" s="271">
        <v>625.20000000000005</v>
      </c>
      <c r="AN23" s="271">
        <v>4.6885465505693231</v>
      </c>
      <c r="AO23" s="262">
        <v>2</v>
      </c>
    </row>
    <row r="24" spans="1:41" s="291" customFormat="1" ht="17.25">
      <c r="A24" s="290"/>
      <c r="B24" s="470"/>
      <c r="C24" s="470"/>
      <c r="D24" s="262" t="s">
        <v>303</v>
      </c>
      <c r="E24" s="262" t="s">
        <v>169</v>
      </c>
      <c r="F24" s="263">
        <v>102</v>
      </c>
      <c r="G24" s="264">
        <v>228</v>
      </c>
      <c r="H24" s="264">
        <v>108</v>
      </c>
      <c r="I24" s="263" t="s">
        <v>304</v>
      </c>
      <c r="J24" s="265">
        <v>0.2</v>
      </c>
      <c r="K24" s="265">
        <v>0.4</v>
      </c>
      <c r="L24" s="265">
        <v>0</v>
      </c>
      <c r="M24" s="266">
        <v>19.600000000000001</v>
      </c>
      <c r="N24" s="266">
        <v>5.3</v>
      </c>
      <c r="O24" s="266">
        <v>0.8</v>
      </c>
      <c r="P24" s="263" t="s">
        <v>30</v>
      </c>
      <c r="Q24" s="267">
        <v>14</v>
      </c>
      <c r="R24" s="268">
        <v>32</v>
      </c>
      <c r="S24" s="263" t="s">
        <v>27</v>
      </c>
      <c r="T24" s="263" t="s">
        <v>28</v>
      </c>
      <c r="U24" s="264">
        <v>324</v>
      </c>
      <c r="V24" s="266">
        <v>85.8</v>
      </c>
      <c r="W24" s="263">
        <v>3</v>
      </c>
      <c r="X24" s="269" t="str">
        <f t="shared" si="0"/>
        <v>R</v>
      </c>
      <c r="Y24" s="263">
        <v>5</v>
      </c>
      <c r="Z24" s="269" t="str">
        <f t="shared" si="1"/>
        <v>MR</v>
      </c>
      <c r="AA24" s="263">
        <v>3</v>
      </c>
      <c r="AB24" s="269" t="str">
        <f t="shared" si="2"/>
        <v>R</v>
      </c>
      <c r="AC24" s="263">
        <v>3</v>
      </c>
      <c r="AD24" s="269" t="str">
        <f t="shared" si="3"/>
        <v>R</v>
      </c>
      <c r="AE24" s="263">
        <v>3</v>
      </c>
      <c r="AF24" s="269" t="str">
        <f t="shared" si="4"/>
        <v>R</v>
      </c>
      <c r="AG24" s="263">
        <v>5</v>
      </c>
      <c r="AH24" s="269" t="str">
        <f t="shared" si="5"/>
        <v>MR</v>
      </c>
      <c r="AI24" s="270">
        <v>155.5</v>
      </c>
      <c r="AJ24" s="270">
        <v>156.81</v>
      </c>
      <c r="AK24" s="270" t="s">
        <v>93</v>
      </c>
      <c r="AL24" s="270">
        <v>156.155</v>
      </c>
      <c r="AM24" s="271">
        <v>624.62</v>
      </c>
      <c r="AN24" s="271">
        <v>5.510135135135136</v>
      </c>
      <c r="AO24" s="262">
        <v>3</v>
      </c>
    </row>
    <row r="25" spans="1:41" s="291" customFormat="1" ht="17.25">
      <c r="A25" s="290"/>
      <c r="B25" s="470"/>
      <c r="C25" s="470"/>
      <c r="D25" s="262" t="s">
        <v>305</v>
      </c>
      <c r="E25" s="262" t="s">
        <v>169</v>
      </c>
      <c r="F25" s="263">
        <v>102</v>
      </c>
      <c r="G25" s="264">
        <v>251</v>
      </c>
      <c r="H25" s="264">
        <v>105</v>
      </c>
      <c r="I25" s="263" t="s">
        <v>33</v>
      </c>
      <c r="J25" s="265">
        <v>3.2</v>
      </c>
      <c r="K25" s="265">
        <v>0.3</v>
      </c>
      <c r="L25" s="265">
        <v>1.9</v>
      </c>
      <c r="M25" s="266">
        <v>18.7</v>
      </c>
      <c r="N25" s="266">
        <v>5.3</v>
      </c>
      <c r="O25" s="266">
        <v>1.2</v>
      </c>
      <c r="P25" s="263" t="s">
        <v>30</v>
      </c>
      <c r="Q25" s="267">
        <v>14.4</v>
      </c>
      <c r="R25" s="268">
        <v>29.4</v>
      </c>
      <c r="S25" s="263" t="s">
        <v>27</v>
      </c>
      <c r="T25" s="263" t="s">
        <v>28</v>
      </c>
      <c r="U25" s="264">
        <v>429</v>
      </c>
      <c r="V25" s="266">
        <v>83.2</v>
      </c>
      <c r="W25" s="263">
        <v>1</v>
      </c>
      <c r="X25" s="269" t="str">
        <f t="shared" si="0"/>
        <v>HR</v>
      </c>
      <c r="Y25" s="263">
        <v>3</v>
      </c>
      <c r="Z25" s="269" t="str">
        <f t="shared" si="1"/>
        <v>R</v>
      </c>
      <c r="AA25" s="263">
        <v>1</v>
      </c>
      <c r="AB25" s="269" t="str">
        <f t="shared" si="2"/>
        <v>HR</v>
      </c>
      <c r="AC25" s="263">
        <v>1</v>
      </c>
      <c r="AD25" s="269" t="str">
        <f t="shared" si="3"/>
        <v>HR</v>
      </c>
      <c r="AE25" s="263">
        <v>1</v>
      </c>
      <c r="AF25" s="269" t="str">
        <f t="shared" si="4"/>
        <v>HR</v>
      </c>
      <c r="AG25" s="263">
        <v>5</v>
      </c>
      <c r="AH25" s="269" t="str">
        <f t="shared" si="5"/>
        <v>MR</v>
      </c>
      <c r="AI25" s="270">
        <v>162.07914721104083</v>
      </c>
      <c r="AJ25" s="270">
        <v>160.86194824611843</v>
      </c>
      <c r="AK25" s="270" t="s">
        <v>93</v>
      </c>
      <c r="AL25" s="270">
        <v>161.47054772857962</v>
      </c>
      <c r="AM25" s="271">
        <v>645.88219091431847</v>
      </c>
      <c r="AN25" s="271">
        <v>5.283714535683016</v>
      </c>
      <c r="AO25" s="262">
        <v>2</v>
      </c>
    </row>
    <row r="26" spans="1:41" s="291" customFormat="1" ht="17.25">
      <c r="A26" s="290"/>
      <c r="B26" s="470"/>
      <c r="C26" s="470"/>
      <c r="D26" s="262" t="s">
        <v>286</v>
      </c>
      <c r="E26" s="262" t="s">
        <v>169</v>
      </c>
      <c r="F26" s="262">
        <v>108</v>
      </c>
      <c r="G26" s="264">
        <v>301.10000000000002</v>
      </c>
      <c r="H26" s="264">
        <v>122.8</v>
      </c>
      <c r="I26" s="263" t="s">
        <v>33</v>
      </c>
      <c r="J26" s="265">
        <v>0</v>
      </c>
      <c r="K26" s="265">
        <v>0</v>
      </c>
      <c r="L26" s="265">
        <v>0</v>
      </c>
      <c r="M26" s="266">
        <v>18.5</v>
      </c>
      <c r="N26" s="266">
        <v>5.0999999999999996</v>
      </c>
      <c r="O26" s="266">
        <v>0</v>
      </c>
      <c r="P26" s="263" t="s">
        <v>293</v>
      </c>
      <c r="Q26" s="267">
        <v>14.8</v>
      </c>
      <c r="R26" s="268">
        <v>31.2</v>
      </c>
      <c r="S26" s="263" t="s">
        <v>50</v>
      </c>
      <c r="T26" s="263" t="s">
        <v>294</v>
      </c>
      <c r="U26" s="264">
        <v>408.2</v>
      </c>
      <c r="V26" s="266">
        <v>88.5</v>
      </c>
      <c r="W26" s="263">
        <v>3</v>
      </c>
      <c r="X26" s="269" t="str">
        <f t="shared" si="0"/>
        <v>R</v>
      </c>
      <c r="Y26" s="263">
        <v>3</v>
      </c>
      <c r="Z26" s="269" t="str">
        <f t="shared" si="1"/>
        <v>R</v>
      </c>
      <c r="AA26" s="263">
        <v>3</v>
      </c>
      <c r="AB26" s="269" t="str">
        <f t="shared" si="2"/>
        <v>R</v>
      </c>
      <c r="AC26" s="263">
        <v>3</v>
      </c>
      <c r="AD26" s="269" t="str">
        <f t="shared" si="3"/>
        <v>R</v>
      </c>
      <c r="AE26" s="263">
        <v>3</v>
      </c>
      <c r="AF26" s="269" t="str">
        <f t="shared" si="4"/>
        <v>R</v>
      </c>
      <c r="AG26" s="263">
        <v>3</v>
      </c>
      <c r="AH26" s="269" t="str">
        <f t="shared" si="5"/>
        <v>R</v>
      </c>
      <c r="AI26" s="270">
        <v>168.5</v>
      </c>
      <c r="AJ26" s="270">
        <v>174.4</v>
      </c>
      <c r="AK26" s="270" t="s">
        <v>93</v>
      </c>
      <c r="AL26" s="270">
        <v>171.45</v>
      </c>
      <c r="AM26" s="271">
        <v>685.8</v>
      </c>
      <c r="AN26" s="271">
        <v>13.380035026269699</v>
      </c>
      <c r="AO26" s="262">
        <v>1</v>
      </c>
    </row>
    <row r="27" spans="1:41" s="291" customFormat="1" ht="17.25">
      <c r="A27" s="290"/>
      <c r="B27" s="470"/>
      <c r="C27" s="470"/>
      <c r="D27" s="262" t="s">
        <v>237</v>
      </c>
      <c r="E27" s="262" t="s">
        <v>169</v>
      </c>
      <c r="F27" s="263">
        <v>100</v>
      </c>
      <c r="G27" s="264">
        <v>242</v>
      </c>
      <c r="H27" s="264">
        <v>86</v>
      </c>
      <c r="I27" s="263" t="s">
        <v>29</v>
      </c>
      <c r="J27" s="265">
        <v>0</v>
      </c>
      <c r="K27" s="265">
        <v>0</v>
      </c>
      <c r="L27" s="265">
        <v>0</v>
      </c>
      <c r="M27" s="266">
        <v>20</v>
      </c>
      <c r="N27" s="266">
        <v>5</v>
      </c>
      <c r="O27" s="266">
        <v>1</v>
      </c>
      <c r="P27" s="263" t="s">
        <v>30</v>
      </c>
      <c r="Q27" s="267">
        <v>14</v>
      </c>
      <c r="R27" s="268">
        <v>36</v>
      </c>
      <c r="S27" s="263" t="s">
        <v>27</v>
      </c>
      <c r="T27" s="263" t="s">
        <v>28</v>
      </c>
      <c r="U27" s="264">
        <v>375.5</v>
      </c>
      <c r="V27" s="266">
        <v>89</v>
      </c>
      <c r="W27" s="263">
        <v>1</v>
      </c>
      <c r="X27" s="269" t="str">
        <f t="shared" si="0"/>
        <v>HR</v>
      </c>
      <c r="Y27" s="263">
        <v>1</v>
      </c>
      <c r="Z27" s="269" t="str">
        <f t="shared" si="1"/>
        <v>HR</v>
      </c>
      <c r="AA27" s="263">
        <v>1</v>
      </c>
      <c r="AB27" s="269" t="str">
        <f t="shared" si="2"/>
        <v>HR</v>
      </c>
      <c r="AC27" s="269">
        <v>1</v>
      </c>
      <c r="AD27" s="269" t="str">
        <f t="shared" si="3"/>
        <v>HR</v>
      </c>
      <c r="AE27" s="269">
        <v>1</v>
      </c>
      <c r="AF27" s="269" t="str">
        <f t="shared" si="4"/>
        <v>HR</v>
      </c>
      <c r="AG27" s="269">
        <v>3</v>
      </c>
      <c r="AH27" s="269" t="str">
        <f t="shared" si="5"/>
        <v>R</v>
      </c>
      <c r="AI27" s="270">
        <v>155.04</v>
      </c>
      <c r="AJ27" s="270">
        <v>153.91999999999999</v>
      </c>
      <c r="AK27" s="270" t="s">
        <v>93</v>
      </c>
      <c r="AL27" s="270">
        <v>154.47999999999999</v>
      </c>
      <c r="AM27" s="271">
        <v>617.91999999999996</v>
      </c>
      <c r="AN27" s="271">
        <v>8.9767556699940005</v>
      </c>
      <c r="AO27" s="262">
        <v>1</v>
      </c>
    </row>
    <row r="28" spans="1:41" s="291" customFormat="1" ht="17.25">
      <c r="A28" s="290"/>
      <c r="B28" s="470"/>
      <c r="C28" s="470"/>
      <c r="D28" s="262" t="s">
        <v>306</v>
      </c>
      <c r="E28" s="262" t="s">
        <v>169</v>
      </c>
      <c r="F28" s="263">
        <v>98</v>
      </c>
      <c r="G28" s="264">
        <v>287.3</v>
      </c>
      <c r="H28" s="264">
        <v>128</v>
      </c>
      <c r="I28" s="263" t="s">
        <v>29</v>
      </c>
      <c r="J28" s="265">
        <v>1.5</v>
      </c>
      <c r="K28" s="265">
        <v>0.3</v>
      </c>
      <c r="L28" s="265">
        <v>0</v>
      </c>
      <c r="M28" s="266">
        <v>16.8</v>
      </c>
      <c r="N28" s="266">
        <v>5.0999999999999996</v>
      </c>
      <c r="O28" s="266">
        <v>0.3</v>
      </c>
      <c r="P28" s="263" t="s">
        <v>307</v>
      </c>
      <c r="Q28" s="267">
        <v>14.3</v>
      </c>
      <c r="R28" s="268">
        <v>31.9</v>
      </c>
      <c r="S28" s="263" t="s">
        <v>27</v>
      </c>
      <c r="T28" s="263" t="s">
        <v>28</v>
      </c>
      <c r="U28" s="264">
        <v>367.3</v>
      </c>
      <c r="V28" s="266">
        <v>88.3</v>
      </c>
      <c r="W28" s="263">
        <v>3</v>
      </c>
      <c r="X28" s="269" t="str">
        <f t="shared" si="0"/>
        <v>R</v>
      </c>
      <c r="Y28" s="263">
        <v>5</v>
      </c>
      <c r="Z28" s="269" t="str">
        <f t="shared" si="1"/>
        <v>MR</v>
      </c>
      <c r="AA28" s="269">
        <v>3</v>
      </c>
      <c r="AB28" s="269" t="str">
        <f t="shared" si="2"/>
        <v>R</v>
      </c>
      <c r="AC28" s="263">
        <v>5</v>
      </c>
      <c r="AD28" s="269" t="str">
        <f t="shared" si="3"/>
        <v>MR</v>
      </c>
      <c r="AE28" s="269">
        <v>1</v>
      </c>
      <c r="AF28" s="269" t="str">
        <f t="shared" si="4"/>
        <v>HR</v>
      </c>
      <c r="AG28" s="269">
        <v>1</v>
      </c>
      <c r="AH28" s="269" t="str">
        <f t="shared" si="5"/>
        <v>HR</v>
      </c>
      <c r="AI28" s="270">
        <v>148.44999999999999</v>
      </c>
      <c r="AJ28" s="270">
        <v>151.9</v>
      </c>
      <c r="AK28" s="270" t="s">
        <v>93</v>
      </c>
      <c r="AL28" s="270">
        <v>150.17500000000001</v>
      </c>
      <c r="AM28" s="271">
        <v>600.70000000000005</v>
      </c>
      <c r="AN28" s="271">
        <v>7.5405492498836564</v>
      </c>
      <c r="AO28" s="262">
        <v>1</v>
      </c>
    </row>
    <row r="29" spans="1:41" s="291" customFormat="1" ht="17.25">
      <c r="A29" s="290"/>
      <c r="B29" s="470"/>
      <c r="C29" s="470"/>
      <c r="D29" s="262" t="s">
        <v>308</v>
      </c>
      <c r="E29" s="262" t="s">
        <v>169</v>
      </c>
      <c r="F29" s="263">
        <v>101</v>
      </c>
      <c r="G29" s="264">
        <v>245</v>
      </c>
      <c r="H29" s="264">
        <v>82</v>
      </c>
      <c r="I29" s="263" t="s">
        <v>29</v>
      </c>
      <c r="J29" s="265">
        <v>0</v>
      </c>
      <c r="K29" s="265">
        <v>0</v>
      </c>
      <c r="L29" s="265">
        <v>0</v>
      </c>
      <c r="M29" s="271">
        <v>16.5</v>
      </c>
      <c r="N29" s="271">
        <v>5</v>
      </c>
      <c r="O29" s="271">
        <v>0.4</v>
      </c>
      <c r="P29" s="262" t="s">
        <v>30</v>
      </c>
      <c r="Q29" s="272">
        <v>13.8</v>
      </c>
      <c r="R29" s="273">
        <v>27.2</v>
      </c>
      <c r="S29" s="263" t="s">
        <v>27</v>
      </c>
      <c r="T29" s="262" t="s">
        <v>28</v>
      </c>
      <c r="U29" s="274">
        <v>349</v>
      </c>
      <c r="V29" s="271">
        <v>82.4</v>
      </c>
      <c r="W29" s="263">
        <v>1</v>
      </c>
      <c r="X29" s="269" t="str">
        <f t="shared" si="0"/>
        <v>HR</v>
      </c>
      <c r="Y29" s="263">
        <v>3</v>
      </c>
      <c r="Z29" s="269" t="str">
        <f t="shared" si="1"/>
        <v>R</v>
      </c>
      <c r="AA29" s="263">
        <v>1</v>
      </c>
      <c r="AB29" s="269" t="str">
        <f t="shared" si="2"/>
        <v>HR</v>
      </c>
      <c r="AC29" s="263">
        <v>1</v>
      </c>
      <c r="AD29" s="269" t="str">
        <f t="shared" si="3"/>
        <v>HR</v>
      </c>
      <c r="AE29" s="263">
        <v>1</v>
      </c>
      <c r="AF29" s="269" t="str">
        <f t="shared" si="4"/>
        <v>HR</v>
      </c>
      <c r="AG29" s="263">
        <v>1</v>
      </c>
      <c r="AH29" s="269" t="str">
        <f t="shared" si="5"/>
        <v>HR</v>
      </c>
      <c r="AI29" s="270">
        <v>133.80000000000001</v>
      </c>
      <c r="AJ29" s="270">
        <v>145.4</v>
      </c>
      <c r="AK29" s="270" t="s">
        <v>93</v>
      </c>
      <c r="AL29" s="270">
        <v>139.60000000000002</v>
      </c>
      <c r="AM29" s="271">
        <v>558.40000000000009</v>
      </c>
      <c r="AN29" s="271">
        <v>6.079027355623122</v>
      </c>
      <c r="AO29" s="262">
        <v>2</v>
      </c>
    </row>
    <row r="30" spans="1:41" s="18" customFormat="1" ht="18" thickBot="1">
      <c r="A30" s="292"/>
      <c r="B30" s="471"/>
      <c r="C30" s="471"/>
      <c r="D30" s="275" t="s">
        <v>285</v>
      </c>
      <c r="E30" s="275" t="s">
        <v>230</v>
      </c>
      <c r="F30" s="275">
        <v>102</v>
      </c>
      <c r="G30" s="276">
        <v>249.5</v>
      </c>
      <c r="H30" s="276">
        <v>103.7</v>
      </c>
      <c r="I30" s="277" t="s">
        <v>33</v>
      </c>
      <c r="J30" s="278">
        <v>0</v>
      </c>
      <c r="K30" s="278">
        <v>0</v>
      </c>
      <c r="L30" s="278">
        <v>0</v>
      </c>
      <c r="M30" s="279">
        <v>17.600000000000001</v>
      </c>
      <c r="N30" s="279">
        <v>4.5999999999999996</v>
      </c>
      <c r="O30" s="279">
        <v>0</v>
      </c>
      <c r="P30" s="277" t="s">
        <v>30</v>
      </c>
      <c r="Q30" s="280">
        <v>13.9</v>
      </c>
      <c r="R30" s="281">
        <v>34.799999999999997</v>
      </c>
      <c r="S30" s="277" t="s">
        <v>50</v>
      </c>
      <c r="T30" s="277" t="s">
        <v>28</v>
      </c>
      <c r="U30" s="276">
        <v>396</v>
      </c>
      <c r="V30" s="279">
        <v>87.5</v>
      </c>
      <c r="W30" s="277">
        <v>1</v>
      </c>
      <c r="X30" s="282" t="str">
        <f t="shared" si="0"/>
        <v>HR</v>
      </c>
      <c r="Y30" s="277">
        <v>1</v>
      </c>
      <c r="Z30" s="282" t="str">
        <f t="shared" si="1"/>
        <v>HR</v>
      </c>
      <c r="AA30" s="277">
        <v>1</v>
      </c>
      <c r="AB30" s="282" t="str">
        <f t="shared" si="2"/>
        <v>HR</v>
      </c>
      <c r="AC30" s="277">
        <v>1</v>
      </c>
      <c r="AD30" s="282" t="str">
        <f t="shared" si="3"/>
        <v>HR</v>
      </c>
      <c r="AE30" s="277">
        <v>1</v>
      </c>
      <c r="AF30" s="282" t="str">
        <f t="shared" si="4"/>
        <v>HR</v>
      </c>
      <c r="AG30" s="277">
        <v>1</v>
      </c>
      <c r="AH30" s="282" t="str">
        <f t="shared" si="5"/>
        <v>HR</v>
      </c>
      <c r="AI30" s="283">
        <v>152.30000000000001</v>
      </c>
      <c r="AJ30" s="283">
        <v>156.69999999999999</v>
      </c>
      <c r="AK30" s="283" t="s">
        <v>93</v>
      </c>
      <c r="AL30" s="283">
        <v>154.5</v>
      </c>
      <c r="AM30" s="284">
        <v>618</v>
      </c>
      <c r="AN30" s="284">
        <v>8.2311733800350257</v>
      </c>
      <c r="AO30" s="275">
        <v>1</v>
      </c>
    </row>
    <row r="31" spans="1:41" s="1" customFormat="1" ht="17.25">
      <c r="A31" s="289"/>
      <c r="B31" s="475" t="s">
        <v>309</v>
      </c>
      <c r="C31" s="475" t="s">
        <v>310</v>
      </c>
      <c r="D31" s="81" t="s">
        <v>290</v>
      </c>
      <c r="E31" s="81" t="s">
        <v>135</v>
      </c>
      <c r="F31" s="57">
        <v>109</v>
      </c>
      <c r="G31" s="30">
        <v>303</v>
      </c>
      <c r="H31" s="30">
        <v>117</v>
      </c>
      <c r="I31" s="81" t="s">
        <v>29</v>
      </c>
      <c r="J31" s="31">
        <v>0</v>
      </c>
      <c r="K31" s="31">
        <v>0</v>
      </c>
      <c r="L31" s="31">
        <v>0</v>
      </c>
      <c r="M31" s="32">
        <v>18</v>
      </c>
      <c r="N31" s="32">
        <v>5.2</v>
      </c>
      <c r="O31" s="32">
        <v>0</v>
      </c>
      <c r="P31" s="81" t="s">
        <v>282</v>
      </c>
      <c r="Q31" s="32">
        <v>18</v>
      </c>
      <c r="R31" s="33">
        <v>35</v>
      </c>
      <c r="S31" s="81" t="s">
        <v>27</v>
      </c>
      <c r="T31" s="81" t="s">
        <v>28</v>
      </c>
      <c r="U31" s="34">
        <v>290</v>
      </c>
      <c r="V31" s="32">
        <v>84.7</v>
      </c>
      <c r="W31" s="57">
        <v>3</v>
      </c>
      <c r="X31" s="58" t="s">
        <v>0</v>
      </c>
      <c r="Y31" s="57">
        <v>3</v>
      </c>
      <c r="Z31" s="58" t="s">
        <v>0</v>
      </c>
      <c r="AA31" s="57">
        <v>1</v>
      </c>
      <c r="AB31" s="58" t="s">
        <v>4</v>
      </c>
      <c r="AC31" s="81" t="s">
        <v>93</v>
      </c>
      <c r="AD31" s="58" t="s">
        <v>1</v>
      </c>
      <c r="AE31" s="57">
        <v>3</v>
      </c>
      <c r="AF31" s="58" t="s">
        <v>0</v>
      </c>
      <c r="AG31" s="57">
        <v>2</v>
      </c>
      <c r="AH31" s="58" t="s">
        <v>4</v>
      </c>
      <c r="AI31" s="35">
        <v>18.100000000000001</v>
      </c>
      <c r="AJ31" s="35">
        <v>18</v>
      </c>
      <c r="AK31" s="35">
        <v>18.079999999999998</v>
      </c>
      <c r="AL31" s="35">
        <v>18.059999999999999</v>
      </c>
      <c r="AM31" s="32">
        <v>601.99999999999989</v>
      </c>
      <c r="AN31" s="32">
        <v>7.8538061365325165</v>
      </c>
      <c r="AO31" s="57">
        <v>1</v>
      </c>
    </row>
    <row r="32" spans="1:41" s="291" customFormat="1" ht="17.25">
      <c r="A32" s="290"/>
      <c r="B32" s="470"/>
      <c r="C32" s="470" t="s">
        <v>310</v>
      </c>
      <c r="D32" s="82" t="s">
        <v>283</v>
      </c>
      <c r="E32" s="82" t="s">
        <v>135</v>
      </c>
      <c r="F32" s="82">
        <v>104</v>
      </c>
      <c r="G32" s="22">
        <v>328</v>
      </c>
      <c r="H32" s="22">
        <v>140</v>
      </c>
      <c r="I32" s="82" t="s">
        <v>29</v>
      </c>
      <c r="J32" s="23">
        <v>0</v>
      </c>
      <c r="K32" s="23">
        <v>0</v>
      </c>
      <c r="L32" s="23">
        <v>95</v>
      </c>
      <c r="M32" s="24">
        <v>20.100000000000001</v>
      </c>
      <c r="N32" s="24">
        <v>5.6</v>
      </c>
      <c r="O32" s="24">
        <v>0.2</v>
      </c>
      <c r="P32" s="82" t="s">
        <v>30</v>
      </c>
      <c r="Q32" s="24">
        <v>18.399999999999999</v>
      </c>
      <c r="R32" s="25">
        <v>35.6</v>
      </c>
      <c r="S32" s="82" t="s">
        <v>295</v>
      </c>
      <c r="T32" s="82" t="s">
        <v>311</v>
      </c>
      <c r="U32" s="26">
        <v>261.47000000000003</v>
      </c>
      <c r="V32" s="24">
        <v>87.71</v>
      </c>
      <c r="W32" s="44">
        <v>1</v>
      </c>
      <c r="X32" s="29" t="s">
        <v>4</v>
      </c>
      <c r="Y32" s="44">
        <v>1</v>
      </c>
      <c r="Z32" s="29" t="s">
        <v>4</v>
      </c>
      <c r="AA32" s="44">
        <v>1</v>
      </c>
      <c r="AB32" s="29" t="s">
        <v>4</v>
      </c>
      <c r="AC32" s="44">
        <v>1</v>
      </c>
      <c r="AD32" s="29" t="s">
        <v>4</v>
      </c>
      <c r="AE32" s="44">
        <v>1</v>
      </c>
      <c r="AF32" s="29" t="s">
        <v>4</v>
      </c>
      <c r="AG32" s="44">
        <v>1</v>
      </c>
      <c r="AH32" s="29" t="s">
        <v>4</v>
      </c>
      <c r="AI32" s="27">
        <v>20.37</v>
      </c>
      <c r="AJ32" s="27">
        <v>21.22</v>
      </c>
      <c r="AK32" s="27">
        <v>20.96</v>
      </c>
      <c r="AL32" s="27">
        <v>20.85</v>
      </c>
      <c r="AM32" s="24">
        <v>695</v>
      </c>
      <c r="AN32" s="24">
        <v>2.0091979516618252</v>
      </c>
      <c r="AO32" s="44">
        <v>5</v>
      </c>
    </row>
    <row r="33" spans="1:41" s="291" customFormat="1" ht="17.25">
      <c r="A33" s="290"/>
      <c r="B33" s="470"/>
      <c r="C33" s="470" t="s">
        <v>281</v>
      </c>
      <c r="D33" s="82" t="s">
        <v>234</v>
      </c>
      <c r="E33" s="82" t="s">
        <v>135</v>
      </c>
      <c r="F33" s="82">
        <v>105</v>
      </c>
      <c r="G33" s="22">
        <v>306</v>
      </c>
      <c r="H33" s="22">
        <v>140</v>
      </c>
      <c r="I33" s="82" t="s">
        <v>29</v>
      </c>
      <c r="J33" s="23">
        <v>0</v>
      </c>
      <c r="K33" s="23">
        <v>0</v>
      </c>
      <c r="L33" s="23">
        <v>0</v>
      </c>
      <c r="M33" s="24">
        <v>16.8</v>
      </c>
      <c r="N33" s="24">
        <v>5.4</v>
      </c>
      <c r="O33" s="24">
        <v>0.9</v>
      </c>
      <c r="P33" s="82" t="s">
        <v>30</v>
      </c>
      <c r="Q33" s="24">
        <v>16.7</v>
      </c>
      <c r="R33" s="25">
        <v>34.6</v>
      </c>
      <c r="S33" s="82" t="s">
        <v>27</v>
      </c>
      <c r="T33" s="82" t="s">
        <v>28</v>
      </c>
      <c r="U33" s="26">
        <v>279.3</v>
      </c>
      <c r="V33" s="24">
        <v>88</v>
      </c>
      <c r="W33" s="82">
        <v>1</v>
      </c>
      <c r="X33" s="29" t="s">
        <v>4</v>
      </c>
      <c r="Y33" s="82">
        <v>1</v>
      </c>
      <c r="Z33" s="29" t="s">
        <v>4</v>
      </c>
      <c r="AA33" s="82">
        <v>1</v>
      </c>
      <c r="AB33" s="29" t="s">
        <v>4</v>
      </c>
      <c r="AC33" s="82">
        <v>1</v>
      </c>
      <c r="AD33" s="29" t="s">
        <v>4</v>
      </c>
      <c r="AE33" s="82">
        <v>1</v>
      </c>
      <c r="AF33" s="29" t="s">
        <v>4</v>
      </c>
      <c r="AG33" s="82">
        <v>1</v>
      </c>
      <c r="AH33" s="29" t="s">
        <v>4</v>
      </c>
      <c r="AI33" s="27">
        <v>16.27</v>
      </c>
      <c r="AJ33" s="27">
        <v>16.62</v>
      </c>
      <c r="AK33" s="27">
        <v>17.149999999999999</v>
      </c>
      <c r="AL33" s="27">
        <v>16.68</v>
      </c>
      <c r="AM33" s="24">
        <v>556</v>
      </c>
      <c r="AN33" s="24">
        <v>8.7416335873439213</v>
      </c>
      <c r="AO33" s="44">
        <v>1</v>
      </c>
    </row>
    <row r="34" spans="1:41" s="291" customFormat="1" ht="17.25">
      <c r="A34" s="290"/>
      <c r="B34" s="470"/>
      <c r="C34" s="470" t="s">
        <v>310</v>
      </c>
      <c r="D34" s="82" t="s">
        <v>239</v>
      </c>
      <c r="E34" s="82" t="s">
        <v>135</v>
      </c>
      <c r="F34" s="44">
        <v>109</v>
      </c>
      <c r="G34" s="22">
        <v>295</v>
      </c>
      <c r="H34" s="22">
        <v>127</v>
      </c>
      <c r="I34" s="82" t="s">
        <v>29</v>
      </c>
      <c r="J34" s="23">
        <v>0</v>
      </c>
      <c r="K34" s="23">
        <v>0</v>
      </c>
      <c r="L34" s="23" t="s">
        <v>416</v>
      </c>
      <c r="M34" s="24">
        <v>16.2</v>
      </c>
      <c r="N34" s="24">
        <v>5.2</v>
      </c>
      <c r="O34" s="24">
        <v>0.1</v>
      </c>
      <c r="P34" s="82" t="s">
        <v>30</v>
      </c>
      <c r="Q34" s="24">
        <v>17.2</v>
      </c>
      <c r="R34" s="25">
        <v>35.200000000000003</v>
      </c>
      <c r="S34" s="82" t="s">
        <v>27</v>
      </c>
      <c r="T34" s="82" t="s">
        <v>28</v>
      </c>
      <c r="U34" s="26">
        <v>325</v>
      </c>
      <c r="V34" s="24">
        <v>90.5</v>
      </c>
      <c r="W34" s="44">
        <v>1</v>
      </c>
      <c r="X34" s="29" t="s">
        <v>4</v>
      </c>
      <c r="Y34" s="44">
        <v>1</v>
      </c>
      <c r="Z34" s="29" t="s">
        <v>4</v>
      </c>
      <c r="AA34" s="44">
        <v>1</v>
      </c>
      <c r="AB34" s="29" t="s">
        <v>4</v>
      </c>
      <c r="AC34" s="44">
        <v>1</v>
      </c>
      <c r="AD34" s="29" t="s">
        <v>4</v>
      </c>
      <c r="AE34" s="44">
        <v>1</v>
      </c>
      <c r="AF34" s="29" t="s">
        <v>4</v>
      </c>
      <c r="AG34" s="44">
        <v>1</v>
      </c>
      <c r="AH34" s="29" t="s">
        <v>4</v>
      </c>
      <c r="AI34" s="27">
        <v>26.879718847622353</v>
      </c>
      <c r="AJ34" s="27">
        <v>25.550100659493232</v>
      </c>
      <c r="AK34" s="27">
        <v>25.77510065949323</v>
      </c>
      <c r="AL34" s="27">
        <v>26.068306722202937</v>
      </c>
      <c r="AM34" s="24">
        <v>868.94355740676463</v>
      </c>
      <c r="AN34" s="24">
        <v>7.7020094558033785</v>
      </c>
      <c r="AO34" s="44">
        <v>3</v>
      </c>
    </row>
    <row r="35" spans="1:41" s="291" customFormat="1" ht="17.25">
      <c r="A35" s="290"/>
      <c r="B35" s="470"/>
      <c r="C35" s="470" t="s">
        <v>310</v>
      </c>
      <c r="D35" s="82" t="s">
        <v>285</v>
      </c>
      <c r="E35" s="82" t="s">
        <v>135</v>
      </c>
      <c r="F35" s="82">
        <v>96</v>
      </c>
      <c r="G35" s="22">
        <v>263.7</v>
      </c>
      <c r="H35" s="22">
        <v>128.1</v>
      </c>
      <c r="I35" s="82" t="s">
        <v>33</v>
      </c>
      <c r="J35" s="23">
        <v>0</v>
      </c>
      <c r="K35" s="23">
        <v>0</v>
      </c>
      <c r="L35" s="23">
        <v>0</v>
      </c>
      <c r="M35" s="24">
        <v>16.899999999999999</v>
      </c>
      <c r="N35" s="24">
        <v>5.3</v>
      </c>
      <c r="O35" s="24">
        <v>0</v>
      </c>
      <c r="P35" s="82" t="s">
        <v>30</v>
      </c>
      <c r="Q35" s="24">
        <v>18</v>
      </c>
      <c r="R35" s="25">
        <v>37</v>
      </c>
      <c r="S35" s="82" t="s">
        <v>35</v>
      </c>
      <c r="T35" s="82" t="s">
        <v>28</v>
      </c>
      <c r="U35" s="26">
        <v>340</v>
      </c>
      <c r="V35" s="24">
        <v>87.2</v>
      </c>
      <c r="W35" s="82">
        <v>1</v>
      </c>
      <c r="X35" s="29" t="s">
        <v>4</v>
      </c>
      <c r="Y35" s="82">
        <v>1</v>
      </c>
      <c r="Z35" s="29" t="s">
        <v>4</v>
      </c>
      <c r="AA35" s="82">
        <v>1</v>
      </c>
      <c r="AB35" s="29" t="s">
        <v>4</v>
      </c>
      <c r="AC35" s="82">
        <v>1</v>
      </c>
      <c r="AD35" s="29" t="s">
        <v>4</v>
      </c>
      <c r="AE35" s="82">
        <v>1</v>
      </c>
      <c r="AF35" s="29" t="s">
        <v>4</v>
      </c>
      <c r="AG35" s="82">
        <v>1</v>
      </c>
      <c r="AH35" s="29" t="s">
        <v>4</v>
      </c>
      <c r="AI35" s="27">
        <v>20.56</v>
      </c>
      <c r="AJ35" s="27">
        <v>20.079999999999998</v>
      </c>
      <c r="AK35" s="27">
        <v>19.809999999999999</v>
      </c>
      <c r="AL35" s="27">
        <v>20.150000000000002</v>
      </c>
      <c r="AM35" s="24">
        <v>671.66666666666674</v>
      </c>
      <c r="AN35" s="24">
        <v>4.4859533082897718</v>
      </c>
      <c r="AO35" s="44">
        <v>3</v>
      </c>
    </row>
    <row r="36" spans="1:41" s="291" customFormat="1" ht="17.25">
      <c r="A36" s="290"/>
      <c r="B36" s="470"/>
      <c r="C36" s="470" t="s">
        <v>310</v>
      </c>
      <c r="D36" s="82" t="s">
        <v>286</v>
      </c>
      <c r="E36" s="82" t="s">
        <v>135</v>
      </c>
      <c r="F36" s="82">
        <v>109</v>
      </c>
      <c r="G36" s="22">
        <v>248</v>
      </c>
      <c r="H36" s="22">
        <v>120</v>
      </c>
      <c r="I36" s="82" t="s">
        <v>29</v>
      </c>
      <c r="J36" s="23">
        <v>3</v>
      </c>
      <c r="K36" s="23">
        <v>0</v>
      </c>
      <c r="L36" s="23">
        <v>8.9</v>
      </c>
      <c r="M36" s="24">
        <v>16.3</v>
      </c>
      <c r="N36" s="24">
        <v>4.9000000000000004</v>
      </c>
      <c r="O36" s="24">
        <v>0</v>
      </c>
      <c r="P36" s="82" t="s">
        <v>282</v>
      </c>
      <c r="Q36" s="24">
        <v>14.9</v>
      </c>
      <c r="R36" s="25">
        <v>34</v>
      </c>
      <c r="S36" s="82" t="s">
        <v>27</v>
      </c>
      <c r="T36" s="82" t="s">
        <v>28</v>
      </c>
      <c r="U36" s="26">
        <v>301</v>
      </c>
      <c r="V36" s="24">
        <v>85.55</v>
      </c>
      <c r="W36" s="44">
        <v>1</v>
      </c>
      <c r="X36" s="29" t="s">
        <v>4</v>
      </c>
      <c r="Y36" s="44">
        <v>3</v>
      </c>
      <c r="Z36" s="29" t="s">
        <v>0</v>
      </c>
      <c r="AA36" s="44">
        <v>3</v>
      </c>
      <c r="AB36" s="29" t="s">
        <v>0</v>
      </c>
      <c r="AC36" s="44">
        <v>3</v>
      </c>
      <c r="AD36" s="29" t="s">
        <v>0</v>
      </c>
      <c r="AE36" s="44">
        <v>3</v>
      </c>
      <c r="AF36" s="29" t="s">
        <v>0</v>
      </c>
      <c r="AG36" s="44">
        <v>3</v>
      </c>
      <c r="AH36" s="29" t="s">
        <v>0</v>
      </c>
      <c r="AI36" s="27">
        <v>14.85</v>
      </c>
      <c r="AJ36" s="27">
        <v>15.2</v>
      </c>
      <c r="AK36" s="27">
        <v>15.7</v>
      </c>
      <c r="AL36" s="27">
        <v>15.25</v>
      </c>
      <c r="AM36" s="24">
        <v>508.33333333333331</v>
      </c>
      <c r="AN36" s="24">
        <v>5.248224774933667</v>
      </c>
      <c r="AO36" s="44">
        <v>4</v>
      </c>
    </row>
    <row r="37" spans="1:41" s="291" customFormat="1" ht="17.25">
      <c r="A37" s="290"/>
      <c r="B37" s="470"/>
      <c r="C37" s="470" t="s">
        <v>310</v>
      </c>
      <c r="D37" s="82" t="s">
        <v>287</v>
      </c>
      <c r="E37" s="82" t="s">
        <v>135</v>
      </c>
      <c r="F37" s="82">
        <v>101</v>
      </c>
      <c r="G37" s="22">
        <v>276</v>
      </c>
      <c r="H37" s="22">
        <v>131</v>
      </c>
      <c r="I37" s="82" t="s">
        <v>33</v>
      </c>
      <c r="J37" s="23">
        <v>2</v>
      </c>
      <c r="K37" s="23">
        <v>0</v>
      </c>
      <c r="L37" s="23">
        <v>0</v>
      </c>
      <c r="M37" s="24">
        <v>15.4</v>
      </c>
      <c r="N37" s="24">
        <v>5</v>
      </c>
      <c r="O37" s="24">
        <v>0</v>
      </c>
      <c r="P37" s="82" t="s">
        <v>30</v>
      </c>
      <c r="Q37" s="24">
        <v>16.899999999999999</v>
      </c>
      <c r="R37" s="25">
        <v>37</v>
      </c>
      <c r="S37" s="82" t="s">
        <v>295</v>
      </c>
      <c r="T37" s="82" t="s">
        <v>312</v>
      </c>
      <c r="U37" s="26">
        <v>323</v>
      </c>
      <c r="V37" s="24">
        <v>86.1</v>
      </c>
      <c r="W37" s="82">
        <v>1</v>
      </c>
      <c r="X37" s="29" t="s">
        <v>4</v>
      </c>
      <c r="Y37" s="82">
        <v>3</v>
      </c>
      <c r="Z37" s="29" t="s">
        <v>0</v>
      </c>
      <c r="AA37" s="82">
        <v>5</v>
      </c>
      <c r="AB37" s="29" t="s">
        <v>2</v>
      </c>
      <c r="AC37" s="82" t="s">
        <v>93</v>
      </c>
      <c r="AD37" s="29" t="s">
        <v>1</v>
      </c>
      <c r="AE37" s="82">
        <v>3</v>
      </c>
      <c r="AF37" s="29" t="s">
        <v>0</v>
      </c>
      <c r="AG37" s="82">
        <v>3</v>
      </c>
      <c r="AH37" s="29" t="s">
        <v>0</v>
      </c>
      <c r="AI37" s="27">
        <v>18.05</v>
      </c>
      <c r="AJ37" s="27">
        <v>18.149999999999999</v>
      </c>
      <c r="AK37" s="27">
        <v>18.25</v>
      </c>
      <c r="AL37" s="27">
        <v>18.150000000000002</v>
      </c>
      <c r="AM37" s="24">
        <v>605.00000000000011</v>
      </c>
      <c r="AN37" s="24">
        <v>12.060094669685137</v>
      </c>
      <c r="AO37" s="44">
        <v>1</v>
      </c>
    </row>
    <row r="38" spans="1:41" s="291" customFormat="1" ht="17.25">
      <c r="A38" s="290"/>
      <c r="B38" s="470"/>
      <c r="C38" s="470" t="s">
        <v>281</v>
      </c>
      <c r="D38" s="82" t="s">
        <v>288</v>
      </c>
      <c r="E38" s="82" t="s">
        <v>135</v>
      </c>
      <c r="F38" s="82">
        <v>102</v>
      </c>
      <c r="G38" s="22">
        <v>289</v>
      </c>
      <c r="H38" s="22">
        <v>125</v>
      </c>
      <c r="I38" s="82" t="s">
        <v>33</v>
      </c>
      <c r="J38" s="23">
        <v>0</v>
      </c>
      <c r="K38" s="23">
        <v>0</v>
      </c>
      <c r="L38" s="23">
        <v>0</v>
      </c>
      <c r="M38" s="24">
        <v>18</v>
      </c>
      <c r="N38" s="24">
        <v>5.5</v>
      </c>
      <c r="O38" s="24">
        <v>1</v>
      </c>
      <c r="P38" s="82" t="s">
        <v>30</v>
      </c>
      <c r="Q38" s="24">
        <v>16</v>
      </c>
      <c r="R38" s="25">
        <v>37</v>
      </c>
      <c r="S38" s="82" t="s">
        <v>27</v>
      </c>
      <c r="T38" s="82" t="s">
        <v>28</v>
      </c>
      <c r="U38" s="26">
        <v>291</v>
      </c>
      <c r="V38" s="24">
        <v>88.7</v>
      </c>
      <c r="W38" s="82">
        <v>3</v>
      </c>
      <c r="X38" s="29" t="s">
        <v>0</v>
      </c>
      <c r="Y38" s="82">
        <v>3</v>
      </c>
      <c r="Z38" s="29" t="s">
        <v>0</v>
      </c>
      <c r="AA38" s="82">
        <v>3</v>
      </c>
      <c r="AB38" s="29" t="s">
        <v>0</v>
      </c>
      <c r="AC38" s="82">
        <v>1</v>
      </c>
      <c r="AD38" s="29" t="s">
        <v>4</v>
      </c>
      <c r="AE38" s="82">
        <v>3</v>
      </c>
      <c r="AF38" s="29" t="s">
        <v>0</v>
      </c>
      <c r="AG38" s="82">
        <v>1</v>
      </c>
      <c r="AH38" s="29" t="s">
        <v>4</v>
      </c>
      <c r="AI38" s="27">
        <v>23.347447772960187</v>
      </c>
      <c r="AJ38" s="27">
        <v>25.547930626724479</v>
      </c>
      <c r="AK38" s="27">
        <v>24.423855932203388</v>
      </c>
      <c r="AL38" s="27">
        <v>24.439744777296017</v>
      </c>
      <c r="AM38" s="24">
        <v>814.65815924320043</v>
      </c>
      <c r="AN38" s="24">
        <v>20.991735132496466</v>
      </c>
      <c r="AO38" s="44">
        <v>1</v>
      </c>
    </row>
    <row r="39" spans="1:41" s="291" customFormat="1" ht="17.25">
      <c r="A39" s="290"/>
      <c r="B39" s="470"/>
      <c r="C39" s="470" t="s">
        <v>289</v>
      </c>
      <c r="D39" s="82" t="s">
        <v>290</v>
      </c>
      <c r="E39" s="82" t="s">
        <v>135</v>
      </c>
      <c r="F39" s="44">
        <v>109</v>
      </c>
      <c r="G39" s="22">
        <v>280</v>
      </c>
      <c r="H39" s="22">
        <v>115</v>
      </c>
      <c r="I39" s="82" t="s">
        <v>29</v>
      </c>
      <c r="J39" s="23">
        <v>0</v>
      </c>
      <c r="K39" s="23">
        <v>0</v>
      </c>
      <c r="L39" s="23">
        <v>0</v>
      </c>
      <c r="M39" s="24">
        <v>18</v>
      </c>
      <c r="N39" s="24">
        <v>5.4</v>
      </c>
      <c r="O39" s="24">
        <v>1</v>
      </c>
      <c r="P39" s="82" t="s">
        <v>282</v>
      </c>
      <c r="Q39" s="24">
        <v>19</v>
      </c>
      <c r="R39" s="25">
        <v>36</v>
      </c>
      <c r="S39" s="82" t="s">
        <v>27</v>
      </c>
      <c r="T39" s="82" t="s">
        <v>28</v>
      </c>
      <c r="U39" s="26">
        <v>290</v>
      </c>
      <c r="V39" s="24">
        <v>81.34</v>
      </c>
      <c r="W39" s="44">
        <v>1</v>
      </c>
      <c r="X39" s="29" t="s">
        <v>4</v>
      </c>
      <c r="Y39" s="44">
        <v>1</v>
      </c>
      <c r="Z39" s="29" t="s">
        <v>4</v>
      </c>
      <c r="AA39" s="44">
        <v>3</v>
      </c>
      <c r="AB39" s="29" t="s">
        <v>0</v>
      </c>
      <c r="AC39" s="82" t="s">
        <v>93</v>
      </c>
      <c r="AD39" s="29" t="s">
        <v>1</v>
      </c>
      <c r="AE39" s="82">
        <v>3</v>
      </c>
      <c r="AF39" s="29" t="s">
        <v>0</v>
      </c>
      <c r="AG39" s="44">
        <v>2</v>
      </c>
      <c r="AH39" s="29" t="s">
        <v>4</v>
      </c>
      <c r="AI39" s="27">
        <v>20.05</v>
      </c>
      <c r="AJ39" s="27">
        <v>20.45</v>
      </c>
      <c r="AK39" s="27">
        <v>20.190000000000001</v>
      </c>
      <c r="AL39" s="27">
        <v>20.23</v>
      </c>
      <c r="AM39" s="24">
        <v>674.33333333333337</v>
      </c>
      <c r="AN39" s="24">
        <v>5.5294731351069624</v>
      </c>
      <c r="AO39" s="44">
        <v>9</v>
      </c>
    </row>
    <row r="40" spans="1:41" s="291" customFormat="1" ht="17.25">
      <c r="A40" s="290"/>
      <c r="B40" s="470"/>
      <c r="C40" s="470" t="s">
        <v>289</v>
      </c>
      <c r="D40" s="82" t="s">
        <v>283</v>
      </c>
      <c r="E40" s="82" t="s">
        <v>135</v>
      </c>
      <c r="F40" s="82">
        <v>102</v>
      </c>
      <c r="G40" s="22">
        <v>304</v>
      </c>
      <c r="H40" s="22">
        <v>144</v>
      </c>
      <c r="I40" s="82" t="s">
        <v>313</v>
      </c>
      <c r="J40" s="23">
        <v>0</v>
      </c>
      <c r="K40" s="23">
        <v>0</v>
      </c>
      <c r="L40" s="23">
        <v>1</v>
      </c>
      <c r="M40" s="24">
        <v>19.100000000000001</v>
      </c>
      <c r="N40" s="24">
        <v>5.5</v>
      </c>
      <c r="O40" s="24">
        <v>1.2</v>
      </c>
      <c r="P40" s="82" t="s">
        <v>30</v>
      </c>
      <c r="Q40" s="24">
        <v>18.8</v>
      </c>
      <c r="R40" s="25">
        <v>33.4</v>
      </c>
      <c r="S40" s="82" t="s">
        <v>35</v>
      </c>
      <c r="T40" s="82" t="s">
        <v>314</v>
      </c>
      <c r="U40" s="26">
        <v>258.10000000000002</v>
      </c>
      <c r="V40" s="24">
        <v>87.5</v>
      </c>
      <c r="W40" s="44">
        <v>1</v>
      </c>
      <c r="X40" s="29" t="s">
        <v>4</v>
      </c>
      <c r="Y40" s="44">
        <v>1</v>
      </c>
      <c r="Z40" s="29" t="s">
        <v>4</v>
      </c>
      <c r="AA40" s="44">
        <v>1</v>
      </c>
      <c r="AB40" s="29" t="s">
        <v>4</v>
      </c>
      <c r="AC40" s="44">
        <v>1</v>
      </c>
      <c r="AD40" s="29" t="s">
        <v>4</v>
      </c>
      <c r="AE40" s="44">
        <v>1</v>
      </c>
      <c r="AF40" s="29" t="s">
        <v>4</v>
      </c>
      <c r="AG40" s="44">
        <v>1</v>
      </c>
      <c r="AH40" s="29" t="s">
        <v>4</v>
      </c>
      <c r="AI40" s="27">
        <v>19.78</v>
      </c>
      <c r="AJ40" s="27">
        <v>20.46</v>
      </c>
      <c r="AK40" s="27">
        <v>20.52</v>
      </c>
      <c r="AL40" s="27">
        <v>20.253333333333334</v>
      </c>
      <c r="AM40" s="24">
        <v>675.11111111111109</v>
      </c>
      <c r="AN40" s="24">
        <v>7.6541459957476965</v>
      </c>
      <c r="AO40" s="44">
        <v>5</v>
      </c>
    </row>
    <row r="41" spans="1:41" s="291" customFormat="1" ht="17.25">
      <c r="A41" s="290"/>
      <c r="B41" s="470"/>
      <c r="C41" s="470" t="s">
        <v>315</v>
      </c>
      <c r="D41" s="82" t="s">
        <v>234</v>
      </c>
      <c r="E41" s="82" t="s">
        <v>135</v>
      </c>
      <c r="F41" s="82">
        <v>102</v>
      </c>
      <c r="G41" s="22">
        <v>292</v>
      </c>
      <c r="H41" s="22">
        <v>126</v>
      </c>
      <c r="I41" s="82" t="s">
        <v>29</v>
      </c>
      <c r="J41" s="23">
        <v>0</v>
      </c>
      <c r="K41" s="23">
        <v>0</v>
      </c>
      <c r="L41" s="23">
        <v>0</v>
      </c>
      <c r="M41" s="24">
        <v>17.8</v>
      </c>
      <c r="N41" s="24">
        <v>5.0999999999999996</v>
      </c>
      <c r="O41" s="24">
        <v>0.7</v>
      </c>
      <c r="P41" s="82" t="s">
        <v>30</v>
      </c>
      <c r="Q41" s="24">
        <v>17.600000000000001</v>
      </c>
      <c r="R41" s="25">
        <v>33.200000000000003</v>
      </c>
      <c r="S41" s="82" t="s">
        <v>27</v>
      </c>
      <c r="T41" s="82" t="s">
        <v>28</v>
      </c>
      <c r="U41" s="26">
        <v>267.39999999999998</v>
      </c>
      <c r="V41" s="24">
        <v>87.9</v>
      </c>
      <c r="W41" s="82">
        <v>1</v>
      </c>
      <c r="X41" s="29" t="s">
        <v>4</v>
      </c>
      <c r="Y41" s="82">
        <v>1</v>
      </c>
      <c r="Z41" s="29" t="s">
        <v>4</v>
      </c>
      <c r="AA41" s="82">
        <v>1</v>
      </c>
      <c r="AB41" s="29" t="s">
        <v>4</v>
      </c>
      <c r="AC41" s="82">
        <v>1</v>
      </c>
      <c r="AD41" s="29" t="s">
        <v>4</v>
      </c>
      <c r="AE41" s="82">
        <v>1</v>
      </c>
      <c r="AF41" s="29" t="s">
        <v>4</v>
      </c>
      <c r="AG41" s="82">
        <v>1</v>
      </c>
      <c r="AH41" s="29" t="s">
        <v>4</v>
      </c>
      <c r="AI41" s="27">
        <v>18.86</v>
      </c>
      <c r="AJ41" s="27">
        <v>19.39</v>
      </c>
      <c r="AK41" s="27">
        <v>18.600000000000001</v>
      </c>
      <c r="AL41" s="27">
        <v>18.95</v>
      </c>
      <c r="AM41" s="24">
        <v>631.66666666666663</v>
      </c>
      <c r="AN41" s="24">
        <v>10.17441860465115</v>
      </c>
      <c r="AO41" s="44">
        <v>3</v>
      </c>
    </row>
    <row r="42" spans="1:41" s="291" customFormat="1" ht="17.25">
      <c r="A42" s="290"/>
      <c r="B42" s="470"/>
      <c r="C42" s="470" t="s">
        <v>289</v>
      </c>
      <c r="D42" s="82" t="s">
        <v>239</v>
      </c>
      <c r="E42" s="82" t="s">
        <v>135</v>
      </c>
      <c r="F42" s="44">
        <v>110</v>
      </c>
      <c r="G42" s="22">
        <v>299</v>
      </c>
      <c r="H42" s="22">
        <v>143</v>
      </c>
      <c r="I42" s="82" t="s">
        <v>29</v>
      </c>
      <c r="J42" s="23">
        <v>0</v>
      </c>
      <c r="K42" s="23">
        <v>2.2000000000000002</v>
      </c>
      <c r="L42" s="23">
        <v>2.4</v>
      </c>
      <c r="M42" s="24">
        <v>19.8</v>
      </c>
      <c r="N42" s="24">
        <v>5.7</v>
      </c>
      <c r="O42" s="24">
        <v>0.2</v>
      </c>
      <c r="P42" s="82" t="s">
        <v>30</v>
      </c>
      <c r="Q42" s="24">
        <v>19</v>
      </c>
      <c r="R42" s="25">
        <v>40.4</v>
      </c>
      <c r="S42" s="82" t="s">
        <v>50</v>
      </c>
      <c r="T42" s="82" t="s">
        <v>28</v>
      </c>
      <c r="U42" s="26">
        <v>344</v>
      </c>
      <c r="V42" s="24">
        <v>86.7</v>
      </c>
      <c r="W42" s="44">
        <v>3</v>
      </c>
      <c r="X42" s="29" t="s">
        <v>0</v>
      </c>
      <c r="Y42" s="44">
        <v>1</v>
      </c>
      <c r="Z42" s="29" t="s">
        <v>4</v>
      </c>
      <c r="AA42" s="44">
        <v>1</v>
      </c>
      <c r="AB42" s="29" t="s">
        <v>4</v>
      </c>
      <c r="AC42" s="44">
        <v>1</v>
      </c>
      <c r="AD42" s="29" t="s">
        <v>4</v>
      </c>
      <c r="AE42" s="44">
        <v>1</v>
      </c>
      <c r="AF42" s="29" t="s">
        <v>4</v>
      </c>
      <c r="AG42" s="44">
        <v>1</v>
      </c>
      <c r="AH42" s="29" t="s">
        <v>4</v>
      </c>
      <c r="AI42" s="27">
        <v>27.060000000000002</v>
      </c>
      <c r="AJ42" s="27">
        <v>27.79</v>
      </c>
      <c r="AK42" s="27">
        <v>27.605</v>
      </c>
      <c r="AL42" s="27">
        <v>27.484999999999999</v>
      </c>
      <c r="AM42" s="24">
        <v>916.16666666666663</v>
      </c>
      <c r="AN42" s="24">
        <v>19.656073138876813</v>
      </c>
      <c r="AO42" s="44">
        <v>1</v>
      </c>
    </row>
    <row r="43" spans="1:41" s="291" customFormat="1" ht="17.25">
      <c r="A43" s="290"/>
      <c r="B43" s="470"/>
      <c r="C43" s="470" t="s">
        <v>289</v>
      </c>
      <c r="D43" s="82" t="s">
        <v>240</v>
      </c>
      <c r="E43" s="82" t="s">
        <v>135</v>
      </c>
      <c r="F43" s="82">
        <v>104</v>
      </c>
      <c r="G43" s="22">
        <v>268.8</v>
      </c>
      <c r="H43" s="22">
        <v>119.4</v>
      </c>
      <c r="I43" s="82" t="s">
        <v>33</v>
      </c>
      <c r="J43" s="23">
        <v>0</v>
      </c>
      <c r="K43" s="23">
        <v>0</v>
      </c>
      <c r="L43" s="23">
        <v>0</v>
      </c>
      <c r="M43" s="24">
        <v>17.8</v>
      </c>
      <c r="N43" s="24">
        <v>5.4</v>
      </c>
      <c r="O43" s="24">
        <v>0</v>
      </c>
      <c r="P43" s="82" t="s">
        <v>30</v>
      </c>
      <c r="Q43" s="24">
        <v>17.399999999999999</v>
      </c>
      <c r="R43" s="25">
        <v>35.5</v>
      </c>
      <c r="S43" s="82" t="s">
        <v>35</v>
      </c>
      <c r="T43" s="82" t="s">
        <v>28</v>
      </c>
      <c r="U43" s="26">
        <v>326</v>
      </c>
      <c r="V43" s="24">
        <v>86.8</v>
      </c>
      <c r="W43" s="82">
        <v>1</v>
      </c>
      <c r="X43" s="29" t="s">
        <v>4</v>
      </c>
      <c r="Y43" s="82">
        <v>1</v>
      </c>
      <c r="Z43" s="29" t="s">
        <v>4</v>
      </c>
      <c r="AA43" s="82">
        <v>1</v>
      </c>
      <c r="AB43" s="29" t="s">
        <v>4</v>
      </c>
      <c r="AC43" s="82">
        <v>1</v>
      </c>
      <c r="AD43" s="29" t="s">
        <v>4</v>
      </c>
      <c r="AE43" s="82">
        <v>1</v>
      </c>
      <c r="AF43" s="29" t="s">
        <v>4</v>
      </c>
      <c r="AG43" s="82">
        <v>1</v>
      </c>
      <c r="AH43" s="29" t="s">
        <v>4</v>
      </c>
      <c r="AI43" s="27">
        <v>18.73</v>
      </c>
      <c r="AJ43" s="27">
        <v>18.93</v>
      </c>
      <c r="AK43" s="27">
        <v>20.7</v>
      </c>
      <c r="AL43" s="27">
        <v>19.453333333333333</v>
      </c>
      <c r="AM43" s="24">
        <v>648.44444444444446</v>
      </c>
      <c r="AN43" s="24">
        <v>4.9072047723857182</v>
      </c>
      <c r="AO43" s="44">
        <v>11</v>
      </c>
    </row>
    <row r="44" spans="1:41" s="291" customFormat="1" ht="17.25">
      <c r="A44" s="290"/>
      <c r="B44" s="470"/>
      <c r="C44" s="470" t="s">
        <v>289</v>
      </c>
      <c r="D44" s="82" t="s">
        <v>241</v>
      </c>
      <c r="E44" s="82" t="s">
        <v>309</v>
      </c>
      <c r="F44" s="82">
        <v>97</v>
      </c>
      <c r="G44" s="22">
        <v>282</v>
      </c>
      <c r="H44" s="22">
        <v>133</v>
      </c>
      <c r="I44" s="82" t="s">
        <v>29</v>
      </c>
      <c r="J44" s="23">
        <v>0</v>
      </c>
      <c r="K44" s="23">
        <v>0</v>
      </c>
      <c r="L44" s="23">
        <v>0</v>
      </c>
      <c r="M44" s="24">
        <v>16.8</v>
      </c>
      <c r="N44" s="24">
        <v>5.2</v>
      </c>
      <c r="O44" s="24">
        <v>0</v>
      </c>
      <c r="P44" s="82" t="s">
        <v>30</v>
      </c>
      <c r="Q44" s="24">
        <v>18</v>
      </c>
      <c r="R44" s="25">
        <v>35</v>
      </c>
      <c r="S44" s="82" t="s">
        <v>27</v>
      </c>
      <c r="T44" s="82" t="s">
        <v>28</v>
      </c>
      <c r="U44" s="26">
        <v>296</v>
      </c>
      <c r="V44" s="24">
        <v>85.1</v>
      </c>
      <c r="W44" s="44">
        <v>3</v>
      </c>
      <c r="X44" s="29" t="s">
        <v>0</v>
      </c>
      <c r="Y44" s="44">
        <v>3</v>
      </c>
      <c r="Z44" s="29" t="s">
        <v>0</v>
      </c>
      <c r="AA44" s="44">
        <v>3</v>
      </c>
      <c r="AB44" s="29" t="s">
        <v>0</v>
      </c>
      <c r="AC44" s="44">
        <v>3</v>
      </c>
      <c r="AD44" s="29" t="s">
        <v>0</v>
      </c>
      <c r="AE44" s="44">
        <v>3</v>
      </c>
      <c r="AF44" s="29" t="s">
        <v>0</v>
      </c>
      <c r="AG44" s="44">
        <v>1</v>
      </c>
      <c r="AH44" s="29" t="s">
        <v>4</v>
      </c>
      <c r="AI44" s="27">
        <v>16.79</v>
      </c>
      <c r="AJ44" s="27">
        <v>16.71</v>
      </c>
      <c r="AK44" s="27">
        <v>16.135000000000002</v>
      </c>
      <c r="AL44" s="27">
        <v>16.545000000000002</v>
      </c>
      <c r="AM44" s="24">
        <v>551.5</v>
      </c>
      <c r="AN44" s="24">
        <v>8.3497053045186522</v>
      </c>
      <c r="AO44" s="44">
        <v>5</v>
      </c>
    </row>
    <row r="45" spans="1:41" s="291" customFormat="1" ht="17.25">
      <c r="A45" s="290"/>
      <c r="B45" s="470"/>
      <c r="C45" s="470" t="s">
        <v>289</v>
      </c>
      <c r="D45" s="82" t="s">
        <v>292</v>
      </c>
      <c r="E45" s="82" t="s">
        <v>135</v>
      </c>
      <c r="F45" s="82">
        <v>118</v>
      </c>
      <c r="G45" s="22">
        <v>287.39999999999998</v>
      </c>
      <c r="H45" s="22">
        <v>124.6</v>
      </c>
      <c r="I45" s="82" t="s">
        <v>29</v>
      </c>
      <c r="J45" s="23">
        <v>1.4</v>
      </c>
      <c r="K45" s="23">
        <v>0</v>
      </c>
      <c r="L45" s="23">
        <v>2</v>
      </c>
      <c r="M45" s="24">
        <v>15.6</v>
      </c>
      <c r="N45" s="24">
        <v>5.2</v>
      </c>
      <c r="O45" s="24">
        <v>0</v>
      </c>
      <c r="P45" s="82" t="s">
        <v>282</v>
      </c>
      <c r="Q45" s="24">
        <v>18.600000000000001</v>
      </c>
      <c r="R45" s="25">
        <v>31.6</v>
      </c>
      <c r="S45" s="82" t="s">
        <v>50</v>
      </c>
      <c r="T45" s="82" t="s">
        <v>294</v>
      </c>
      <c r="U45" s="26">
        <v>335.8</v>
      </c>
      <c r="V45" s="24">
        <v>87.8</v>
      </c>
      <c r="W45" s="44">
        <v>3</v>
      </c>
      <c r="X45" s="29" t="s">
        <v>0</v>
      </c>
      <c r="Y45" s="44">
        <v>3</v>
      </c>
      <c r="Z45" s="29" t="s">
        <v>0</v>
      </c>
      <c r="AA45" s="44">
        <v>3</v>
      </c>
      <c r="AB45" s="29" t="s">
        <v>0</v>
      </c>
      <c r="AC45" s="44">
        <v>5</v>
      </c>
      <c r="AD45" s="29" t="s">
        <v>2</v>
      </c>
      <c r="AE45" s="44">
        <v>1</v>
      </c>
      <c r="AF45" s="29" t="s">
        <v>4</v>
      </c>
      <c r="AG45" s="44">
        <v>5</v>
      </c>
      <c r="AH45" s="29" t="s">
        <v>2</v>
      </c>
      <c r="AI45" s="27">
        <v>21.22</v>
      </c>
      <c r="AJ45" s="27">
        <v>20.64</v>
      </c>
      <c r="AK45" s="27">
        <v>20.8</v>
      </c>
      <c r="AL45" s="27">
        <v>20.886666666666667</v>
      </c>
      <c r="AM45" s="24">
        <v>696.22222222222217</v>
      </c>
      <c r="AN45" s="24">
        <v>5.1871747523921137</v>
      </c>
      <c r="AO45" s="44">
        <v>8</v>
      </c>
    </row>
    <row r="46" spans="1:41" s="291" customFormat="1" ht="17.25">
      <c r="A46" s="290"/>
      <c r="B46" s="470"/>
      <c r="C46" s="470" t="s">
        <v>315</v>
      </c>
      <c r="D46" s="82" t="s">
        <v>235</v>
      </c>
      <c r="E46" s="82" t="s">
        <v>135</v>
      </c>
      <c r="F46" s="82">
        <v>102</v>
      </c>
      <c r="G46" s="22">
        <v>269</v>
      </c>
      <c r="H46" s="22">
        <v>118</v>
      </c>
      <c r="I46" s="82" t="s">
        <v>29</v>
      </c>
      <c r="J46" s="23">
        <v>0</v>
      </c>
      <c r="K46" s="23">
        <v>0</v>
      </c>
      <c r="L46" s="23">
        <v>0</v>
      </c>
      <c r="M46" s="24">
        <v>14.6</v>
      </c>
      <c r="N46" s="24">
        <v>5.2</v>
      </c>
      <c r="O46" s="24">
        <v>0</v>
      </c>
      <c r="P46" s="82" t="s">
        <v>30</v>
      </c>
      <c r="Q46" s="24">
        <v>18.2</v>
      </c>
      <c r="R46" s="25">
        <v>29.6</v>
      </c>
      <c r="S46" s="82" t="s">
        <v>295</v>
      </c>
      <c r="T46" s="82" t="s">
        <v>28</v>
      </c>
      <c r="U46" s="26">
        <v>237</v>
      </c>
      <c r="V46" s="24">
        <v>84.12</v>
      </c>
      <c r="W46" s="82">
        <v>3</v>
      </c>
      <c r="X46" s="29" t="s">
        <v>0</v>
      </c>
      <c r="Y46" s="82">
        <v>3</v>
      </c>
      <c r="Z46" s="29" t="s">
        <v>0</v>
      </c>
      <c r="AA46" s="82">
        <v>1</v>
      </c>
      <c r="AB46" s="29" t="s">
        <v>4</v>
      </c>
      <c r="AC46" s="82">
        <v>1</v>
      </c>
      <c r="AD46" s="29" t="s">
        <v>4</v>
      </c>
      <c r="AE46" s="82">
        <v>3</v>
      </c>
      <c r="AF46" s="29" t="s">
        <v>0</v>
      </c>
      <c r="AG46" s="82">
        <v>3</v>
      </c>
      <c r="AH46" s="29" t="s">
        <v>0</v>
      </c>
      <c r="AI46" s="27">
        <v>17.78</v>
      </c>
      <c r="AJ46" s="27">
        <v>17.850000000000001</v>
      </c>
      <c r="AK46" s="27">
        <v>17.84</v>
      </c>
      <c r="AL46" s="27">
        <v>17.823333333333334</v>
      </c>
      <c r="AM46" s="24">
        <v>594.11111111111109</v>
      </c>
      <c r="AN46" s="24">
        <v>10.681018422686776</v>
      </c>
      <c r="AO46" s="44">
        <v>7</v>
      </c>
    </row>
    <row r="47" spans="1:41" s="291" customFormat="1" ht="17.25">
      <c r="A47" s="290"/>
      <c r="B47" s="470"/>
      <c r="C47" s="470" t="s">
        <v>289</v>
      </c>
      <c r="D47" s="82" t="s">
        <v>296</v>
      </c>
      <c r="E47" s="82" t="s">
        <v>135</v>
      </c>
      <c r="F47" s="82">
        <v>109</v>
      </c>
      <c r="G47" s="22">
        <v>294</v>
      </c>
      <c r="H47" s="22">
        <v>141</v>
      </c>
      <c r="I47" s="82" t="s">
        <v>29</v>
      </c>
      <c r="J47" s="23">
        <v>0</v>
      </c>
      <c r="K47" s="23">
        <v>0</v>
      </c>
      <c r="L47" s="23">
        <v>90</v>
      </c>
      <c r="M47" s="24">
        <v>17.7</v>
      </c>
      <c r="N47" s="24">
        <v>5.4</v>
      </c>
      <c r="O47" s="24">
        <v>0.6</v>
      </c>
      <c r="P47" s="82" t="s">
        <v>282</v>
      </c>
      <c r="Q47" s="24">
        <v>18.7</v>
      </c>
      <c r="R47" s="25">
        <v>35</v>
      </c>
      <c r="S47" s="82" t="s">
        <v>297</v>
      </c>
      <c r="T47" s="82" t="s">
        <v>28</v>
      </c>
      <c r="U47" s="26">
        <v>280.8</v>
      </c>
      <c r="V47" s="24">
        <v>86.9</v>
      </c>
      <c r="W47" s="44">
        <v>3</v>
      </c>
      <c r="X47" s="29" t="s">
        <v>0</v>
      </c>
      <c r="Y47" s="44">
        <v>5</v>
      </c>
      <c r="Z47" s="29" t="s">
        <v>2</v>
      </c>
      <c r="AA47" s="44">
        <v>3</v>
      </c>
      <c r="AB47" s="29" t="s">
        <v>0</v>
      </c>
      <c r="AC47" s="44">
        <v>1</v>
      </c>
      <c r="AD47" s="29" t="s">
        <v>4</v>
      </c>
      <c r="AE47" s="44">
        <v>3</v>
      </c>
      <c r="AF47" s="29" t="s">
        <v>0</v>
      </c>
      <c r="AG47" s="44">
        <v>3</v>
      </c>
      <c r="AH47" s="29" t="s">
        <v>0</v>
      </c>
      <c r="AI47" s="27">
        <v>20.7</v>
      </c>
      <c r="AJ47" s="27">
        <v>21</v>
      </c>
      <c r="AK47" s="27">
        <v>21</v>
      </c>
      <c r="AL47" s="27">
        <v>20.900000000000002</v>
      </c>
      <c r="AM47" s="24">
        <v>696.66666666666686</v>
      </c>
      <c r="AN47" s="24">
        <v>5.5555555555555847</v>
      </c>
      <c r="AO47" s="44">
        <v>9</v>
      </c>
    </row>
    <row r="48" spans="1:41" s="291" customFormat="1" ht="17.25">
      <c r="A48" s="290"/>
      <c r="B48" s="470"/>
      <c r="C48" s="470" t="s">
        <v>289</v>
      </c>
      <c r="D48" s="82" t="s">
        <v>298</v>
      </c>
      <c r="E48" s="82" t="s">
        <v>135</v>
      </c>
      <c r="F48" s="82">
        <v>104</v>
      </c>
      <c r="G48" s="22">
        <v>285</v>
      </c>
      <c r="H48" s="22">
        <v>133</v>
      </c>
      <c r="I48" s="82" t="s">
        <v>33</v>
      </c>
      <c r="J48" s="23">
        <v>0</v>
      </c>
      <c r="K48" s="23">
        <v>0</v>
      </c>
      <c r="L48" s="23">
        <v>0</v>
      </c>
      <c r="M48" s="24">
        <v>17</v>
      </c>
      <c r="N48" s="24">
        <v>5.5</v>
      </c>
      <c r="O48" s="24">
        <v>2</v>
      </c>
      <c r="P48" s="82" t="s">
        <v>30</v>
      </c>
      <c r="Q48" s="24">
        <v>18</v>
      </c>
      <c r="R48" s="25">
        <v>28</v>
      </c>
      <c r="S48" s="82" t="s">
        <v>27</v>
      </c>
      <c r="T48" s="82" t="s">
        <v>28</v>
      </c>
      <c r="U48" s="26">
        <v>328.6</v>
      </c>
      <c r="V48" s="24">
        <v>87.6</v>
      </c>
      <c r="W48" s="82">
        <v>3</v>
      </c>
      <c r="X48" s="29" t="s">
        <v>0</v>
      </c>
      <c r="Y48" s="82">
        <v>3</v>
      </c>
      <c r="Z48" s="29" t="s">
        <v>0</v>
      </c>
      <c r="AA48" s="82">
        <v>3</v>
      </c>
      <c r="AB48" s="29" t="s">
        <v>0</v>
      </c>
      <c r="AC48" s="82">
        <v>1</v>
      </c>
      <c r="AD48" s="29" t="s">
        <v>4</v>
      </c>
      <c r="AE48" s="82">
        <v>3</v>
      </c>
      <c r="AF48" s="29" t="s">
        <v>0</v>
      </c>
      <c r="AG48" s="82">
        <v>3</v>
      </c>
      <c r="AH48" s="29" t="s">
        <v>0</v>
      </c>
      <c r="AI48" s="27">
        <v>21.7</v>
      </c>
      <c r="AJ48" s="27">
        <v>20</v>
      </c>
      <c r="AK48" s="27">
        <v>21.61</v>
      </c>
      <c r="AL48" s="27">
        <v>21.103333333333335</v>
      </c>
      <c r="AM48" s="24">
        <v>703.44444444444446</v>
      </c>
      <c r="AN48" s="24">
        <v>11.48089452368373</v>
      </c>
      <c r="AO48" s="44">
        <v>9</v>
      </c>
    </row>
    <row r="49" spans="1:41" s="291" customFormat="1" ht="17.25">
      <c r="A49" s="290"/>
      <c r="B49" s="470"/>
      <c r="C49" s="470" t="s">
        <v>299</v>
      </c>
      <c r="D49" s="262" t="s">
        <v>300</v>
      </c>
      <c r="E49" s="262" t="s">
        <v>135</v>
      </c>
      <c r="F49" s="263">
        <v>102</v>
      </c>
      <c r="G49" s="264">
        <v>260</v>
      </c>
      <c r="H49" s="264">
        <v>110</v>
      </c>
      <c r="I49" s="263" t="s">
        <v>29</v>
      </c>
      <c r="J49" s="265">
        <v>0</v>
      </c>
      <c r="K49" s="265">
        <v>0</v>
      </c>
      <c r="L49" s="265">
        <v>9.6</v>
      </c>
      <c r="M49" s="266">
        <v>17.7</v>
      </c>
      <c r="N49" s="266">
        <v>5.3</v>
      </c>
      <c r="O49" s="266">
        <v>0.1</v>
      </c>
      <c r="P49" s="263" t="s">
        <v>282</v>
      </c>
      <c r="Q49" s="267">
        <v>18</v>
      </c>
      <c r="R49" s="268">
        <v>33</v>
      </c>
      <c r="S49" s="263" t="s">
        <v>27</v>
      </c>
      <c r="T49" s="263" t="s">
        <v>28</v>
      </c>
      <c r="U49" s="264">
        <v>311</v>
      </c>
      <c r="V49" s="266">
        <v>86.3</v>
      </c>
      <c r="W49" s="263">
        <v>1</v>
      </c>
      <c r="X49" s="269" t="str">
        <f t="shared" ref="X49:X59" si="6">IF(OR(W49=1,W49=2),"HR",IF(OR(W49=3,W49=4),"R",IF(OR(W49=5,W49=6),"MR",IF(OR(W49=7,W49=8),"S",IF(W49=9,"HS","")))))</f>
        <v>HR</v>
      </c>
      <c r="Y49" s="263">
        <v>3</v>
      </c>
      <c r="Z49" s="269" t="str">
        <f t="shared" ref="Z49:Z59" si="7">IF(OR(Y49=1,Y49=2),"HR",IF(OR(Y49=3,Y49=4),"R",IF(OR(Y49=5,Y49=6),"MR",IF(OR(Y49=7,Y49=8),"S",IF(Y49=9,"HS","")))))</f>
        <v>R</v>
      </c>
      <c r="AA49" s="263">
        <v>1</v>
      </c>
      <c r="AB49" s="269" t="str">
        <f t="shared" ref="AB49:AB59" si="8">IF(OR(AA49=1,AA49=2),"HR",IF(OR(AA49=3,AA49=4),"R",IF(OR(AA49=5,AA49=6),"MR",IF(OR(AA49=7,AA49=8),"S",IF(AA49=9,"HS","")))))</f>
        <v>HR</v>
      </c>
      <c r="AC49" s="263">
        <v>1</v>
      </c>
      <c r="AD49" s="269" t="str">
        <f t="shared" ref="AD49:AD59" si="9">IF(OR(AC49=1,AC49=2),"HR",IF(OR(AC49=3,AC49=4),"R",IF(OR(AC49=5,AC49=6),"MR",IF(OR(AC49=7,AC49=8),"S",IF(AC49=9,"HS","")))))</f>
        <v>HR</v>
      </c>
      <c r="AE49" s="263">
        <v>1</v>
      </c>
      <c r="AF49" s="269" t="str">
        <f t="shared" ref="AF49:AF59" si="10">IF(OR(AE49=1,AE49=2),"HR",IF(OR(AE49=3,AE49=4),"R",IF(OR(AE49=5,AE49=6),"MR",IF(OR(AE49=7,AE49=8),"S",IF(AE49=9,"HS","")))))</f>
        <v>HR</v>
      </c>
      <c r="AG49" s="263">
        <v>2</v>
      </c>
      <c r="AH49" s="269" t="str">
        <f t="shared" ref="AH49:AH59" si="11">IF(OR(AG49=1,AG49=2),"HR",IF(OR(AG49=3,AG49=4),"R",IF(OR(AG49=5,AG49=6),"MR",IF(OR(AG49=7,AG49=8),"S",IF(AG49=9,"HS","")))))</f>
        <v>HR</v>
      </c>
      <c r="AI49" s="270">
        <v>167.21</v>
      </c>
      <c r="AJ49" s="270">
        <v>158.49</v>
      </c>
      <c r="AK49" s="270" t="s">
        <v>93</v>
      </c>
      <c r="AL49" s="270">
        <v>162.85000000000002</v>
      </c>
      <c r="AM49" s="271">
        <v>651.40000000000009</v>
      </c>
      <c r="AN49" s="271">
        <v>4.9291237113402282</v>
      </c>
      <c r="AO49" s="262">
        <v>2</v>
      </c>
    </row>
    <row r="50" spans="1:41" s="291" customFormat="1" ht="17.25">
      <c r="A50" s="290"/>
      <c r="B50" s="470"/>
      <c r="C50" s="470" t="s">
        <v>299</v>
      </c>
      <c r="D50" s="262" t="s">
        <v>301</v>
      </c>
      <c r="E50" s="262" t="s">
        <v>135</v>
      </c>
      <c r="F50" s="263">
        <v>111</v>
      </c>
      <c r="G50" s="264">
        <v>289</v>
      </c>
      <c r="H50" s="264">
        <v>130</v>
      </c>
      <c r="I50" s="263" t="s">
        <v>304</v>
      </c>
      <c r="J50" s="265">
        <v>0</v>
      </c>
      <c r="K50" s="265">
        <v>1.3</v>
      </c>
      <c r="L50" s="265">
        <v>1.3</v>
      </c>
      <c r="M50" s="266">
        <v>15.8</v>
      </c>
      <c r="N50" s="266">
        <v>5.3</v>
      </c>
      <c r="O50" s="266">
        <v>0</v>
      </c>
      <c r="P50" s="263" t="s">
        <v>30</v>
      </c>
      <c r="Q50" s="267">
        <v>17.600000000000001</v>
      </c>
      <c r="R50" s="268">
        <v>28.4</v>
      </c>
      <c r="S50" s="263" t="s">
        <v>27</v>
      </c>
      <c r="T50" s="263" t="s">
        <v>28</v>
      </c>
      <c r="U50" s="264">
        <v>348.4</v>
      </c>
      <c r="V50" s="266">
        <v>89</v>
      </c>
      <c r="W50" s="263">
        <v>1</v>
      </c>
      <c r="X50" s="269" t="str">
        <f t="shared" si="6"/>
        <v>HR</v>
      </c>
      <c r="Y50" s="263">
        <v>1</v>
      </c>
      <c r="Z50" s="269" t="str">
        <f t="shared" si="7"/>
        <v>HR</v>
      </c>
      <c r="AA50" s="263">
        <v>1</v>
      </c>
      <c r="AB50" s="269" t="str">
        <f t="shared" si="8"/>
        <v>HR</v>
      </c>
      <c r="AC50" s="263">
        <v>1</v>
      </c>
      <c r="AD50" s="269" t="str">
        <f t="shared" si="9"/>
        <v>HR</v>
      </c>
      <c r="AE50" s="263">
        <v>1</v>
      </c>
      <c r="AF50" s="269" t="str">
        <f t="shared" si="10"/>
        <v>HR</v>
      </c>
      <c r="AG50" s="263">
        <v>1</v>
      </c>
      <c r="AH50" s="269" t="str">
        <f t="shared" si="11"/>
        <v>HR</v>
      </c>
      <c r="AI50" s="270">
        <v>159.80000000000001</v>
      </c>
      <c r="AJ50" s="270">
        <v>159.1</v>
      </c>
      <c r="AK50" s="270" t="s">
        <v>93</v>
      </c>
      <c r="AL50" s="270">
        <v>159.44999999999999</v>
      </c>
      <c r="AM50" s="271">
        <v>637.79999999999995</v>
      </c>
      <c r="AN50" s="271">
        <v>9.6629986244841906</v>
      </c>
      <c r="AO50" s="262">
        <v>1</v>
      </c>
    </row>
    <row r="51" spans="1:41" s="291" customFormat="1" ht="17.25">
      <c r="A51" s="290"/>
      <c r="B51" s="470"/>
      <c r="C51" s="470" t="s">
        <v>299</v>
      </c>
      <c r="D51" s="262" t="s">
        <v>236</v>
      </c>
      <c r="E51" s="262" t="s">
        <v>135</v>
      </c>
      <c r="F51" s="263">
        <v>102</v>
      </c>
      <c r="G51" s="264">
        <v>285</v>
      </c>
      <c r="H51" s="264">
        <v>126</v>
      </c>
      <c r="I51" s="263" t="s">
        <v>29</v>
      </c>
      <c r="J51" s="265">
        <v>0</v>
      </c>
      <c r="K51" s="265">
        <v>0</v>
      </c>
      <c r="L51" s="265">
        <v>0</v>
      </c>
      <c r="M51" s="266">
        <v>17.5</v>
      </c>
      <c r="N51" s="266">
        <v>5.3</v>
      </c>
      <c r="O51" s="266">
        <v>0.2</v>
      </c>
      <c r="P51" s="263" t="s">
        <v>30</v>
      </c>
      <c r="Q51" s="267">
        <v>18.2</v>
      </c>
      <c r="R51" s="268">
        <v>33.5</v>
      </c>
      <c r="S51" s="263" t="s">
        <v>27</v>
      </c>
      <c r="T51" s="263" t="s">
        <v>28</v>
      </c>
      <c r="U51" s="264">
        <v>296.5</v>
      </c>
      <c r="V51" s="266">
        <v>88.5</v>
      </c>
      <c r="W51" s="263">
        <v>1</v>
      </c>
      <c r="X51" s="269" t="str">
        <f t="shared" si="6"/>
        <v>HR</v>
      </c>
      <c r="Y51" s="269">
        <v>1</v>
      </c>
      <c r="Z51" s="269" t="str">
        <f t="shared" si="7"/>
        <v>HR</v>
      </c>
      <c r="AA51" s="263">
        <v>1</v>
      </c>
      <c r="AB51" s="269" t="str">
        <f t="shared" si="8"/>
        <v>HR</v>
      </c>
      <c r="AC51" s="269">
        <v>1</v>
      </c>
      <c r="AD51" s="269" t="str">
        <f t="shared" si="9"/>
        <v>HR</v>
      </c>
      <c r="AE51" s="263">
        <v>1</v>
      </c>
      <c r="AF51" s="269" t="str">
        <f t="shared" si="10"/>
        <v>HR</v>
      </c>
      <c r="AG51" s="263">
        <v>1</v>
      </c>
      <c r="AH51" s="269" t="str">
        <f t="shared" si="11"/>
        <v>HR</v>
      </c>
      <c r="AI51" s="270">
        <v>167.1</v>
      </c>
      <c r="AJ51" s="270">
        <v>172.3</v>
      </c>
      <c r="AK51" s="270" t="s">
        <v>93</v>
      </c>
      <c r="AL51" s="270">
        <v>169.7</v>
      </c>
      <c r="AM51" s="271">
        <v>678.8</v>
      </c>
      <c r="AN51" s="271">
        <v>9.5899257345818505</v>
      </c>
      <c r="AO51" s="262">
        <v>1</v>
      </c>
    </row>
    <row r="52" spans="1:41" s="291" customFormat="1" ht="17.25">
      <c r="A52" s="290"/>
      <c r="B52" s="470"/>
      <c r="C52" s="470" t="s">
        <v>299</v>
      </c>
      <c r="D52" s="262" t="s">
        <v>302</v>
      </c>
      <c r="E52" s="262" t="s">
        <v>135</v>
      </c>
      <c r="F52" s="263">
        <v>111</v>
      </c>
      <c r="G52" s="264">
        <v>270</v>
      </c>
      <c r="H52" s="264">
        <v>120</v>
      </c>
      <c r="I52" s="263" t="s">
        <v>33</v>
      </c>
      <c r="J52" s="265">
        <v>0</v>
      </c>
      <c r="K52" s="265">
        <v>1.5</v>
      </c>
      <c r="L52" s="265">
        <v>3.5</v>
      </c>
      <c r="M52" s="266">
        <v>16.399999999999999</v>
      </c>
      <c r="N52" s="266">
        <v>5</v>
      </c>
      <c r="O52" s="266">
        <v>0.3</v>
      </c>
      <c r="P52" s="263" t="s">
        <v>30</v>
      </c>
      <c r="Q52" s="267">
        <v>18.2</v>
      </c>
      <c r="R52" s="268">
        <v>34.6</v>
      </c>
      <c r="S52" s="263" t="s">
        <v>27</v>
      </c>
      <c r="T52" s="263" t="s">
        <v>28</v>
      </c>
      <c r="U52" s="264">
        <v>303</v>
      </c>
      <c r="V52" s="266">
        <v>91</v>
      </c>
      <c r="W52" s="263">
        <v>5</v>
      </c>
      <c r="X52" s="269" t="str">
        <f t="shared" si="6"/>
        <v>MR</v>
      </c>
      <c r="Y52" s="263">
        <v>1</v>
      </c>
      <c r="Z52" s="269" t="str">
        <f t="shared" si="7"/>
        <v>HR</v>
      </c>
      <c r="AA52" s="263">
        <v>1</v>
      </c>
      <c r="AB52" s="269" t="str">
        <f t="shared" si="8"/>
        <v>HR</v>
      </c>
      <c r="AC52" s="263">
        <v>0</v>
      </c>
      <c r="AD52" s="269" t="str">
        <f t="shared" si="9"/>
        <v/>
      </c>
      <c r="AE52" s="263">
        <v>1</v>
      </c>
      <c r="AF52" s="269" t="str">
        <f t="shared" si="10"/>
        <v>HR</v>
      </c>
      <c r="AG52" s="263">
        <v>1</v>
      </c>
      <c r="AH52" s="269" t="str">
        <f t="shared" si="11"/>
        <v>HR</v>
      </c>
      <c r="AI52" s="270">
        <v>156.5</v>
      </c>
      <c r="AJ52" s="270">
        <v>159.1</v>
      </c>
      <c r="AK52" s="270" t="s">
        <v>93</v>
      </c>
      <c r="AL52" s="270">
        <v>157.80000000000001</v>
      </c>
      <c r="AM52" s="271">
        <v>631.20000000000005</v>
      </c>
      <c r="AN52" s="271">
        <v>5.6932350971198931</v>
      </c>
      <c r="AO52" s="262">
        <v>1</v>
      </c>
    </row>
    <row r="53" spans="1:41" s="291" customFormat="1" ht="17.25">
      <c r="A53" s="290"/>
      <c r="B53" s="470"/>
      <c r="C53" s="470" t="s">
        <v>299</v>
      </c>
      <c r="D53" s="262" t="s">
        <v>285</v>
      </c>
      <c r="E53" s="262" t="s">
        <v>135</v>
      </c>
      <c r="F53" s="262">
        <v>104</v>
      </c>
      <c r="G53" s="264">
        <v>250.6</v>
      </c>
      <c r="H53" s="264">
        <v>119.5</v>
      </c>
      <c r="I53" s="263" t="s">
        <v>33</v>
      </c>
      <c r="J53" s="265">
        <v>0</v>
      </c>
      <c r="K53" s="265">
        <v>0</v>
      </c>
      <c r="L53" s="265">
        <v>0</v>
      </c>
      <c r="M53" s="266">
        <v>16.399999999999999</v>
      </c>
      <c r="N53" s="266">
        <v>5</v>
      </c>
      <c r="O53" s="266">
        <v>0</v>
      </c>
      <c r="P53" s="263" t="s">
        <v>30</v>
      </c>
      <c r="Q53" s="267">
        <v>17.3</v>
      </c>
      <c r="R53" s="268">
        <v>33.200000000000003</v>
      </c>
      <c r="S53" s="263" t="s">
        <v>35</v>
      </c>
      <c r="T53" s="263" t="s">
        <v>28</v>
      </c>
      <c r="U53" s="264">
        <v>299</v>
      </c>
      <c r="V53" s="266">
        <v>88.4</v>
      </c>
      <c r="W53" s="263">
        <v>1</v>
      </c>
      <c r="X53" s="269" t="str">
        <f t="shared" si="6"/>
        <v>HR</v>
      </c>
      <c r="Y53" s="263">
        <v>1</v>
      </c>
      <c r="Z53" s="269" t="str">
        <f t="shared" si="7"/>
        <v>HR</v>
      </c>
      <c r="AA53" s="263">
        <v>1</v>
      </c>
      <c r="AB53" s="269" t="str">
        <f t="shared" si="8"/>
        <v>HR</v>
      </c>
      <c r="AC53" s="263">
        <v>1</v>
      </c>
      <c r="AD53" s="269" t="str">
        <f t="shared" si="9"/>
        <v>HR</v>
      </c>
      <c r="AE53" s="263">
        <v>1</v>
      </c>
      <c r="AF53" s="269" t="str">
        <f t="shared" si="10"/>
        <v>HR</v>
      </c>
      <c r="AG53" s="263">
        <v>1</v>
      </c>
      <c r="AH53" s="269" t="str">
        <f t="shared" si="11"/>
        <v>HR</v>
      </c>
      <c r="AI53" s="270">
        <v>145.19999999999999</v>
      </c>
      <c r="AJ53" s="270">
        <v>152.9</v>
      </c>
      <c r="AK53" s="270" t="s">
        <v>93</v>
      </c>
      <c r="AL53" s="270">
        <v>149.05000000000001</v>
      </c>
      <c r="AM53" s="271">
        <v>596.20000000000005</v>
      </c>
      <c r="AN53" s="271">
        <v>4.4133099824868731</v>
      </c>
      <c r="AO53" s="262">
        <v>3</v>
      </c>
    </row>
    <row r="54" spans="1:41" s="291" customFormat="1" ht="17.25">
      <c r="A54" s="290"/>
      <c r="B54" s="470"/>
      <c r="C54" s="470" t="s">
        <v>299</v>
      </c>
      <c r="D54" s="262" t="s">
        <v>303</v>
      </c>
      <c r="E54" s="262" t="s">
        <v>135</v>
      </c>
      <c r="F54" s="263">
        <v>99</v>
      </c>
      <c r="G54" s="264">
        <v>252</v>
      </c>
      <c r="H54" s="264">
        <v>147</v>
      </c>
      <c r="I54" s="263" t="s">
        <v>29</v>
      </c>
      <c r="J54" s="265">
        <v>0.3</v>
      </c>
      <c r="K54" s="265">
        <v>0</v>
      </c>
      <c r="L54" s="265">
        <v>0</v>
      </c>
      <c r="M54" s="266">
        <v>20.6</v>
      </c>
      <c r="N54" s="266">
        <v>5.7</v>
      </c>
      <c r="O54" s="266">
        <v>0.2</v>
      </c>
      <c r="P54" s="263" t="s">
        <v>30</v>
      </c>
      <c r="Q54" s="267">
        <v>16</v>
      </c>
      <c r="R54" s="268">
        <v>36</v>
      </c>
      <c r="S54" s="263" t="s">
        <v>27</v>
      </c>
      <c r="T54" s="263" t="s">
        <v>28</v>
      </c>
      <c r="U54" s="264">
        <v>294</v>
      </c>
      <c r="V54" s="266">
        <v>86.1</v>
      </c>
      <c r="W54" s="263">
        <v>5</v>
      </c>
      <c r="X54" s="269" t="str">
        <f t="shared" si="6"/>
        <v>MR</v>
      </c>
      <c r="Y54" s="263">
        <v>3</v>
      </c>
      <c r="Z54" s="269" t="str">
        <f t="shared" si="7"/>
        <v>R</v>
      </c>
      <c r="AA54" s="263">
        <v>3</v>
      </c>
      <c r="AB54" s="269" t="str">
        <f t="shared" si="8"/>
        <v>R</v>
      </c>
      <c r="AC54" s="263">
        <v>3</v>
      </c>
      <c r="AD54" s="269" t="str">
        <f t="shared" si="9"/>
        <v>R</v>
      </c>
      <c r="AE54" s="263">
        <v>3</v>
      </c>
      <c r="AF54" s="269" t="str">
        <f t="shared" si="10"/>
        <v>R</v>
      </c>
      <c r="AG54" s="263">
        <v>5</v>
      </c>
      <c r="AH54" s="269" t="str">
        <f t="shared" si="11"/>
        <v>MR</v>
      </c>
      <c r="AI54" s="270">
        <v>161.38</v>
      </c>
      <c r="AJ54" s="270">
        <v>159.27000000000001</v>
      </c>
      <c r="AK54" s="270" t="s">
        <v>93</v>
      </c>
      <c r="AL54" s="270">
        <v>160.32499999999999</v>
      </c>
      <c r="AM54" s="271">
        <v>641.29999999999995</v>
      </c>
      <c r="AN54" s="271">
        <v>8.3277027027026946</v>
      </c>
      <c r="AO54" s="262">
        <v>1</v>
      </c>
    </row>
    <row r="55" spans="1:41" s="291" customFormat="1" ht="17.25">
      <c r="A55" s="290"/>
      <c r="B55" s="470"/>
      <c r="C55" s="470" t="s">
        <v>299</v>
      </c>
      <c r="D55" s="262" t="s">
        <v>305</v>
      </c>
      <c r="E55" s="262" t="s">
        <v>135</v>
      </c>
      <c r="F55" s="263">
        <v>104</v>
      </c>
      <c r="G55" s="264">
        <v>264</v>
      </c>
      <c r="H55" s="264">
        <v>113</v>
      </c>
      <c r="I55" s="263" t="s">
        <v>29</v>
      </c>
      <c r="J55" s="265">
        <v>1.6</v>
      </c>
      <c r="K55" s="265">
        <v>0.3</v>
      </c>
      <c r="L55" s="265">
        <v>0.3</v>
      </c>
      <c r="M55" s="266">
        <v>18.899999999999999</v>
      </c>
      <c r="N55" s="266">
        <v>5.4</v>
      </c>
      <c r="O55" s="266">
        <v>1.4</v>
      </c>
      <c r="P55" s="263" t="s">
        <v>30</v>
      </c>
      <c r="Q55" s="267">
        <v>16.2</v>
      </c>
      <c r="R55" s="268">
        <v>31.4</v>
      </c>
      <c r="S55" s="263" t="s">
        <v>27</v>
      </c>
      <c r="T55" s="263" t="s">
        <v>28</v>
      </c>
      <c r="U55" s="264">
        <v>320</v>
      </c>
      <c r="V55" s="266">
        <v>80.3</v>
      </c>
      <c r="W55" s="263">
        <v>1</v>
      </c>
      <c r="X55" s="269" t="str">
        <f t="shared" si="6"/>
        <v>HR</v>
      </c>
      <c r="Y55" s="263">
        <v>1</v>
      </c>
      <c r="Z55" s="269" t="str">
        <f t="shared" si="7"/>
        <v>HR</v>
      </c>
      <c r="AA55" s="263">
        <v>3</v>
      </c>
      <c r="AB55" s="269" t="str">
        <f t="shared" si="8"/>
        <v>R</v>
      </c>
      <c r="AC55" s="263">
        <v>1</v>
      </c>
      <c r="AD55" s="269" t="str">
        <f t="shared" si="9"/>
        <v>HR</v>
      </c>
      <c r="AE55" s="263">
        <v>1</v>
      </c>
      <c r="AF55" s="269" t="str">
        <f t="shared" si="10"/>
        <v>HR</v>
      </c>
      <c r="AG55" s="263">
        <v>5</v>
      </c>
      <c r="AH55" s="269" t="str">
        <f t="shared" si="11"/>
        <v>MR</v>
      </c>
      <c r="AI55" s="270">
        <v>163.64137895342151</v>
      </c>
      <c r="AJ55" s="270">
        <v>162.76921276595743</v>
      </c>
      <c r="AK55" s="270" t="s">
        <v>93</v>
      </c>
      <c r="AL55" s="270">
        <v>163.20529585968947</v>
      </c>
      <c r="AM55" s="271">
        <v>652.82118343875788</v>
      </c>
      <c r="AN55" s="271">
        <v>6.4148231471066008</v>
      </c>
      <c r="AO55" s="262">
        <v>1</v>
      </c>
    </row>
    <row r="56" spans="1:41" s="291" customFormat="1" ht="17.25">
      <c r="A56" s="290"/>
      <c r="B56" s="470"/>
      <c r="C56" s="470" t="s">
        <v>299</v>
      </c>
      <c r="D56" s="262" t="s">
        <v>286</v>
      </c>
      <c r="E56" s="262" t="s">
        <v>135</v>
      </c>
      <c r="F56" s="262">
        <v>113</v>
      </c>
      <c r="G56" s="264">
        <v>288.89999999999998</v>
      </c>
      <c r="H56" s="264">
        <v>125.8</v>
      </c>
      <c r="I56" s="263" t="s">
        <v>29</v>
      </c>
      <c r="J56" s="265">
        <v>0</v>
      </c>
      <c r="K56" s="265">
        <v>1.3</v>
      </c>
      <c r="L56" s="265">
        <v>3.6</v>
      </c>
      <c r="M56" s="266">
        <v>15.8</v>
      </c>
      <c r="N56" s="266">
        <v>5.3</v>
      </c>
      <c r="O56" s="266">
        <v>0</v>
      </c>
      <c r="P56" s="263" t="s">
        <v>282</v>
      </c>
      <c r="Q56" s="267">
        <v>18.8</v>
      </c>
      <c r="R56" s="268">
        <v>29.8</v>
      </c>
      <c r="S56" s="263" t="s">
        <v>27</v>
      </c>
      <c r="T56" s="263" t="s">
        <v>28</v>
      </c>
      <c r="U56" s="264">
        <v>333.1</v>
      </c>
      <c r="V56" s="266">
        <v>87.2</v>
      </c>
      <c r="W56" s="263">
        <v>3</v>
      </c>
      <c r="X56" s="269" t="str">
        <f t="shared" si="6"/>
        <v>R</v>
      </c>
      <c r="Y56" s="263">
        <v>5</v>
      </c>
      <c r="Z56" s="269" t="str">
        <f t="shared" si="7"/>
        <v>MR</v>
      </c>
      <c r="AA56" s="263">
        <v>3</v>
      </c>
      <c r="AB56" s="269" t="str">
        <f t="shared" si="8"/>
        <v>R</v>
      </c>
      <c r="AC56" s="263">
        <v>3</v>
      </c>
      <c r="AD56" s="269" t="str">
        <f t="shared" si="9"/>
        <v>R</v>
      </c>
      <c r="AE56" s="263">
        <v>3</v>
      </c>
      <c r="AF56" s="269" t="str">
        <f t="shared" si="10"/>
        <v>R</v>
      </c>
      <c r="AG56" s="263">
        <v>5</v>
      </c>
      <c r="AH56" s="269" t="str">
        <f t="shared" si="11"/>
        <v>MR</v>
      </c>
      <c r="AI56" s="270">
        <v>158.19999999999999</v>
      </c>
      <c r="AJ56" s="270">
        <v>159.5</v>
      </c>
      <c r="AK56" s="270" t="s">
        <v>93</v>
      </c>
      <c r="AL56" s="270">
        <v>158.85</v>
      </c>
      <c r="AM56" s="271">
        <v>635.4</v>
      </c>
      <c r="AN56" s="271">
        <v>4.5534150612959721</v>
      </c>
      <c r="AO56" s="262">
        <v>4</v>
      </c>
    </row>
    <row r="57" spans="1:41" s="291" customFormat="1" ht="17.25">
      <c r="A57" s="290"/>
      <c r="B57" s="470"/>
      <c r="C57" s="470" t="s">
        <v>299</v>
      </c>
      <c r="D57" s="262" t="s">
        <v>298</v>
      </c>
      <c r="E57" s="262" t="s">
        <v>135</v>
      </c>
      <c r="F57" s="263">
        <v>101</v>
      </c>
      <c r="G57" s="264">
        <v>272</v>
      </c>
      <c r="H57" s="264">
        <v>107</v>
      </c>
      <c r="I57" s="263" t="s">
        <v>33</v>
      </c>
      <c r="J57" s="265">
        <v>0</v>
      </c>
      <c r="K57" s="265">
        <v>0</v>
      </c>
      <c r="L57" s="265">
        <v>0</v>
      </c>
      <c r="M57" s="266">
        <v>17.5</v>
      </c>
      <c r="N57" s="266">
        <v>5.5</v>
      </c>
      <c r="O57" s="266">
        <v>1.5</v>
      </c>
      <c r="P57" s="263" t="s">
        <v>30</v>
      </c>
      <c r="Q57" s="267">
        <v>18</v>
      </c>
      <c r="R57" s="268">
        <v>31</v>
      </c>
      <c r="S57" s="263" t="s">
        <v>27</v>
      </c>
      <c r="T57" s="263" t="s">
        <v>28</v>
      </c>
      <c r="U57" s="264">
        <v>305</v>
      </c>
      <c r="V57" s="266">
        <v>87</v>
      </c>
      <c r="W57" s="263">
        <v>3</v>
      </c>
      <c r="X57" s="269" t="str">
        <f t="shared" si="6"/>
        <v>R</v>
      </c>
      <c r="Y57" s="263">
        <v>3</v>
      </c>
      <c r="Z57" s="269" t="str">
        <f t="shared" si="7"/>
        <v>R</v>
      </c>
      <c r="AA57" s="263">
        <v>3</v>
      </c>
      <c r="AB57" s="269" t="str">
        <f t="shared" si="8"/>
        <v>R</v>
      </c>
      <c r="AC57" s="269">
        <v>1</v>
      </c>
      <c r="AD57" s="269" t="str">
        <f t="shared" si="9"/>
        <v>HR</v>
      </c>
      <c r="AE57" s="269">
        <v>1</v>
      </c>
      <c r="AF57" s="269" t="str">
        <f t="shared" si="10"/>
        <v>HR</v>
      </c>
      <c r="AG57" s="269">
        <v>3</v>
      </c>
      <c r="AH57" s="269" t="str">
        <f t="shared" si="11"/>
        <v>R</v>
      </c>
      <c r="AI57" s="270">
        <v>154.08000000000001</v>
      </c>
      <c r="AJ57" s="270">
        <v>151.09</v>
      </c>
      <c r="AK57" s="270" t="s">
        <v>93</v>
      </c>
      <c r="AL57" s="270">
        <v>152.58500000000001</v>
      </c>
      <c r="AM57" s="271">
        <v>610.34</v>
      </c>
      <c r="AN57" s="271">
        <v>7.6399421537159267</v>
      </c>
      <c r="AO57" s="262">
        <v>3</v>
      </c>
    </row>
    <row r="58" spans="1:41" s="291" customFormat="1" ht="17.25">
      <c r="A58" s="290"/>
      <c r="B58" s="470"/>
      <c r="C58" s="470" t="s">
        <v>299</v>
      </c>
      <c r="D58" s="262" t="s">
        <v>306</v>
      </c>
      <c r="E58" s="262" t="s">
        <v>135</v>
      </c>
      <c r="F58" s="263">
        <v>99</v>
      </c>
      <c r="G58" s="264">
        <v>293.10000000000002</v>
      </c>
      <c r="H58" s="264">
        <v>139.5</v>
      </c>
      <c r="I58" s="263" t="s">
        <v>304</v>
      </c>
      <c r="J58" s="265">
        <v>2.2999999999999998</v>
      </c>
      <c r="K58" s="265">
        <v>0.5</v>
      </c>
      <c r="L58" s="265">
        <v>0</v>
      </c>
      <c r="M58" s="266">
        <v>15.3</v>
      </c>
      <c r="N58" s="266">
        <v>5.4</v>
      </c>
      <c r="O58" s="266">
        <v>0</v>
      </c>
      <c r="P58" s="263" t="s">
        <v>282</v>
      </c>
      <c r="Q58" s="267">
        <v>17.399999999999999</v>
      </c>
      <c r="R58" s="268">
        <v>31.2</v>
      </c>
      <c r="S58" s="263" t="s">
        <v>27</v>
      </c>
      <c r="T58" s="263" t="s">
        <v>28</v>
      </c>
      <c r="U58" s="264">
        <v>296.89999999999998</v>
      </c>
      <c r="V58" s="266">
        <v>88.3</v>
      </c>
      <c r="W58" s="263">
        <v>3</v>
      </c>
      <c r="X58" s="269" t="str">
        <f t="shared" si="6"/>
        <v>R</v>
      </c>
      <c r="Y58" s="263">
        <v>5</v>
      </c>
      <c r="Z58" s="269" t="str">
        <f t="shared" si="7"/>
        <v>MR</v>
      </c>
      <c r="AA58" s="269">
        <v>5</v>
      </c>
      <c r="AB58" s="269" t="str">
        <f t="shared" si="8"/>
        <v>MR</v>
      </c>
      <c r="AC58" s="263">
        <v>1</v>
      </c>
      <c r="AD58" s="269" t="str">
        <f t="shared" si="9"/>
        <v>HR</v>
      </c>
      <c r="AE58" s="269">
        <v>1</v>
      </c>
      <c r="AF58" s="269" t="str">
        <f t="shared" si="10"/>
        <v>HR</v>
      </c>
      <c r="AG58" s="269">
        <v>3</v>
      </c>
      <c r="AH58" s="269" t="str">
        <f t="shared" si="11"/>
        <v>R</v>
      </c>
      <c r="AI58" s="270">
        <v>144.66999999999999</v>
      </c>
      <c r="AJ58" s="270">
        <v>150.12</v>
      </c>
      <c r="AK58" s="270" t="s">
        <v>93</v>
      </c>
      <c r="AL58" s="270">
        <v>147.39499999999998</v>
      </c>
      <c r="AM58" s="271">
        <v>589.57999999999993</v>
      </c>
      <c r="AN58" s="271">
        <v>5.5497869597908993</v>
      </c>
      <c r="AO58" s="262">
        <v>2</v>
      </c>
    </row>
    <row r="59" spans="1:41" s="18" customFormat="1" ht="18" thickBot="1">
      <c r="A59" s="292"/>
      <c r="B59" s="471"/>
      <c r="C59" s="471" t="s">
        <v>299</v>
      </c>
      <c r="D59" s="275" t="s">
        <v>308</v>
      </c>
      <c r="E59" s="275" t="s">
        <v>135</v>
      </c>
      <c r="F59" s="277">
        <v>99</v>
      </c>
      <c r="G59" s="276">
        <v>267</v>
      </c>
      <c r="H59" s="276">
        <v>105</v>
      </c>
      <c r="I59" s="277" t="s">
        <v>29</v>
      </c>
      <c r="J59" s="278">
        <v>0</v>
      </c>
      <c r="K59" s="278">
        <v>0.2</v>
      </c>
      <c r="L59" s="278">
        <v>0</v>
      </c>
      <c r="M59" s="284">
        <v>15.7</v>
      </c>
      <c r="N59" s="284">
        <v>5.0999999999999996</v>
      </c>
      <c r="O59" s="284">
        <v>0.3</v>
      </c>
      <c r="P59" s="275" t="s">
        <v>30</v>
      </c>
      <c r="Q59" s="285">
        <v>16.2</v>
      </c>
      <c r="R59" s="286">
        <v>28.4</v>
      </c>
      <c r="S59" s="277" t="s">
        <v>27</v>
      </c>
      <c r="T59" s="275" t="s">
        <v>28</v>
      </c>
      <c r="U59" s="287">
        <v>356</v>
      </c>
      <c r="V59" s="284">
        <v>83.6</v>
      </c>
      <c r="W59" s="277">
        <v>1</v>
      </c>
      <c r="X59" s="282" t="str">
        <f t="shared" si="6"/>
        <v>HR</v>
      </c>
      <c r="Y59" s="277">
        <v>3</v>
      </c>
      <c r="Z59" s="282" t="str">
        <f t="shared" si="7"/>
        <v>R</v>
      </c>
      <c r="AA59" s="277">
        <v>1</v>
      </c>
      <c r="AB59" s="282" t="str">
        <f t="shared" si="8"/>
        <v>HR</v>
      </c>
      <c r="AC59" s="277">
        <v>1</v>
      </c>
      <c r="AD59" s="282" t="str">
        <f t="shared" si="9"/>
        <v>HR</v>
      </c>
      <c r="AE59" s="277">
        <v>1</v>
      </c>
      <c r="AF59" s="282" t="str">
        <f t="shared" si="10"/>
        <v>HR</v>
      </c>
      <c r="AG59" s="277">
        <v>1</v>
      </c>
      <c r="AH59" s="282" t="str">
        <f t="shared" si="11"/>
        <v>HR</v>
      </c>
      <c r="AI59" s="283">
        <v>137.30000000000001</v>
      </c>
      <c r="AJ59" s="283">
        <v>149.6</v>
      </c>
      <c r="AK59" s="283" t="s">
        <v>93</v>
      </c>
      <c r="AL59" s="283">
        <v>143.44999999999999</v>
      </c>
      <c r="AM59" s="284">
        <v>573.79999999999995</v>
      </c>
      <c r="AN59" s="284">
        <v>9.0045592705167135</v>
      </c>
      <c r="AO59" s="275">
        <v>1</v>
      </c>
    </row>
    <row r="60" spans="1:41" s="1" customFormat="1" ht="17.25">
      <c r="A60" s="289"/>
      <c r="B60" s="475" t="s">
        <v>316</v>
      </c>
      <c r="C60" s="475" t="s">
        <v>310</v>
      </c>
      <c r="D60" s="81" t="s">
        <v>290</v>
      </c>
      <c r="E60" s="81" t="s">
        <v>155</v>
      </c>
      <c r="F60" s="57">
        <v>109</v>
      </c>
      <c r="G60" s="30">
        <v>281</v>
      </c>
      <c r="H60" s="30">
        <v>108</v>
      </c>
      <c r="I60" s="81" t="s">
        <v>29</v>
      </c>
      <c r="J60" s="31">
        <v>0</v>
      </c>
      <c r="K60" s="31">
        <v>0.5</v>
      </c>
      <c r="L60" s="31">
        <v>0</v>
      </c>
      <c r="M60" s="32">
        <v>16</v>
      </c>
      <c r="N60" s="32">
        <v>4.7</v>
      </c>
      <c r="O60" s="32">
        <v>0.5</v>
      </c>
      <c r="P60" s="81" t="s">
        <v>282</v>
      </c>
      <c r="Q60" s="32">
        <v>16</v>
      </c>
      <c r="R60" s="33">
        <v>39</v>
      </c>
      <c r="S60" s="81" t="s">
        <v>27</v>
      </c>
      <c r="T60" s="81" t="s">
        <v>28</v>
      </c>
      <c r="U60" s="34">
        <v>300</v>
      </c>
      <c r="V60" s="32">
        <v>84.7</v>
      </c>
      <c r="W60" s="57">
        <v>3</v>
      </c>
      <c r="X60" s="58" t="s">
        <v>0</v>
      </c>
      <c r="Y60" s="57">
        <v>3</v>
      </c>
      <c r="Z60" s="58" t="s">
        <v>0</v>
      </c>
      <c r="AA60" s="57">
        <v>3</v>
      </c>
      <c r="AB60" s="58" t="s">
        <v>0</v>
      </c>
      <c r="AC60" s="81" t="s">
        <v>93</v>
      </c>
      <c r="AD60" s="58" t="s">
        <v>1</v>
      </c>
      <c r="AE60" s="57">
        <v>3</v>
      </c>
      <c r="AF60" s="58" t="s">
        <v>0</v>
      </c>
      <c r="AG60" s="57">
        <v>2</v>
      </c>
      <c r="AH60" s="58" t="s">
        <v>4</v>
      </c>
      <c r="AI60" s="35">
        <v>17.84</v>
      </c>
      <c r="AJ60" s="35">
        <v>17.61</v>
      </c>
      <c r="AK60" s="35">
        <v>16.39</v>
      </c>
      <c r="AL60" s="35">
        <v>17.28</v>
      </c>
      <c r="AM60" s="32">
        <v>576.00000000000011</v>
      </c>
      <c r="AN60" s="32">
        <v>3.195668329971352</v>
      </c>
      <c r="AO60" s="57">
        <v>5</v>
      </c>
    </row>
    <row r="61" spans="1:41" s="291" customFormat="1" ht="17.25">
      <c r="A61" s="290"/>
      <c r="B61" s="470"/>
      <c r="C61" s="470" t="s">
        <v>310</v>
      </c>
      <c r="D61" s="82" t="s">
        <v>283</v>
      </c>
      <c r="E61" s="82" t="s">
        <v>155</v>
      </c>
      <c r="F61" s="82">
        <v>100</v>
      </c>
      <c r="G61" s="22">
        <v>302</v>
      </c>
      <c r="H61" s="22">
        <v>132</v>
      </c>
      <c r="I61" s="82" t="s">
        <v>313</v>
      </c>
      <c r="J61" s="23">
        <v>0</v>
      </c>
      <c r="K61" s="23">
        <v>0</v>
      </c>
      <c r="L61" s="23">
        <v>40</v>
      </c>
      <c r="M61" s="24">
        <v>20.399999999999999</v>
      </c>
      <c r="N61" s="24">
        <v>5.0999999999999996</v>
      </c>
      <c r="O61" s="24">
        <v>1.1000000000000001</v>
      </c>
      <c r="P61" s="82" t="s">
        <v>30</v>
      </c>
      <c r="Q61" s="24">
        <v>15.6</v>
      </c>
      <c r="R61" s="25">
        <v>37.4</v>
      </c>
      <c r="S61" s="82" t="s">
        <v>50</v>
      </c>
      <c r="T61" s="82" t="s">
        <v>314</v>
      </c>
      <c r="U61" s="26">
        <v>290.70999999999998</v>
      </c>
      <c r="V61" s="24">
        <v>88.45</v>
      </c>
      <c r="W61" s="44">
        <v>1</v>
      </c>
      <c r="X61" s="29" t="s">
        <v>4</v>
      </c>
      <c r="Y61" s="44">
        <v>1</v>
      </c>
      <c r="Z61" s="29" t="s">
        <v>4</v>
      </c>
      <c r="AA61" s="44">
        <v>0</v>
      </c>
      <c r="AB61" s="29" t="s">
        <v>1</v>
      </c>
      <c r="AC61" s="44">
        <v>1</v>
      </c>
      <c r="AD61" s="29" t="s">
        <v>4</v>
      </c>
      <c r="AE61" s="44">
        <v>1</v>
      </c>
      <c r="AF61" s="29" t="s">
        <v>4</v>
      </c>
      <c r="AG61" s="44">
        <v>1</v>
      </c>
      <c r="AH61" s="29" t="s">
        <v>4</v>
      </c>
      <c r="AI61" s="27">
        <v>21.35</v>
      </c>
      <c r="AJ61" s="27">
        <v>21.7</v>
      </c>
      <c r="AK61" s="27">
        <v>21.66</v>
      </c>
      <c r="AL61" s="27">
        <v>21.569999999999997</v>
      </c>
      <c r="AM61" s="24">
        <v>718.99999999999989</v>
      </c>
      <c r="AN61" s="24">
        <v>5.5318177370429362</v>
      </c>
      <c r="AO61" s="44">
        <v>2</v>
      </c>
    </row>
    <row r="62" spans="1:41" s="291" customFormat="1" ht="17.25">
      <c r="A62" s="290"/>
      <c r="B62" s="470"/>
      <c r="C62" s="470" t="s">
        <v>281</v>
      </c>
      <c r="D62" s="82" t="s">
        <v>234</v>
      </c>
      <c r="E62" s="82" t="s">
        <v>155</v>
      </c>
      <c r="F62" s="82">
        <v>105</v>
      </c>
      <c r="G62" s="22">
        <v>283</v>
      </c>
      <c r="H62" s="22">
        <v>121</v>
      </c>
      <c r="I62" s="82" t="s">
        <v>29</v>
      </c>
      <c r="J62" s="23">
        <v>0</v>
      </c>
      <c r="K62" s="23">
        <v>0</v>
      </c>
      <c r="L62" s="23">
        <v>0</v>
      </c>
      <c r="M62" s="24">
        <v>17.899999999999999</v>
      </c>
      <c r="N62" s="24">
        <v>5</v>
      </c>
      <c r="O62" s="24">
        <v>1.3</v>
      </c>
      <c r="P62" s="82" t="s">
        <v>30</v>
      </c>
      <c r="Q62" s="24">
        <v>15.9</v>
      </c>
      <c r="R62" s="25">
        <v>33.200000000000003</v>
      </c>
      <c r="S62" s="82" t="s">
        <v>27</v>
      </c>
      <c r="T62" s="82" t="s">
        <v>28</v>
      </c>
      <c r="U62" s="26">
        <v>278.7</v>
      </c>
      <c r="V62" s="24">
        <v>88.5</v>
      </c>
      <c r="W62" s="82">
        <v>1</v>
      </c>
      <c r="X62" s="29" t="s">
        <v>4</v>
      </c>
      <c r="Y62" s="82">
        <v>1</v>
      </c>
      <c r="Z62" s="29" t="s">
        <v>4</v>
      </c>
      <c r="AA62" s="82">
        <v>1</v>
      </c>
      <c r="AB62" s="29" t="s">
        <v>4</v>
      </c>
      <c r="AC62" s="82">
        <v>1</v>
      </c>
      <c r="AD62" s="29" t="s">
        <v>4</v>
      </c>
      <c r="AE62" s="82">
        <v>1</v>
      </c>
      <c r="AF62" s="29" t="s">
        <v>4</v>
      </c>
      <c r="AG62" s="82">
        <v>1</v>
      </c>
      <c r="AH62" s="29" t="s">
        <v>4</v>
      </c>
      <c r="AI62" s="27">
        <v>15.76</v>
      </c>
      <c r="AJ62" s="27">
        <v>15.25</v>
      </c>
      <c r="AK62" s="27">
        <v>15.97</v>
      </c>
      <c r="AL62" s="27">
        <v>15.659999999999998</v>
      </c>
      <c r="AM62" s="24">
        <v>521.99999999999989</v>
      </c>
      <c r="AN62" s="24">
        <v>2.0919653463912122</v>
      </c>
      <c r="AO62" s="44">
        <v>5</v>
      </c>
    </row>
    <row r="63" spans="1:41" s="291" customFormat="1" ht="17.25">
      <c r="A63" s="290"/>
      <c r="B63" s="470"/>
      <c r="C63" s="470" t="s">
        <v>310</v>
      </c>
      <c r="D63" s="82" t="s">
        <v>239</v>
      </c>
      <c r="E63" s="82" t="s">
        <v>155</v>
      </c>
      <c r="F63" s="44">
        <v>109</v>
      </c>
      <c r="G63" s="22">
        <v>285</v>
      </c>
      <c r="H63" s="22">
        <v>120</v>
      </c>
      <c r="I63" s="82" t="s">
        <v>33</v>
      </c>
      <c r="J63" s="23">
        <v>0</v>
      </c>
      <c r="K63" s="23">
        <v>0</v>
      </c>
      <c r="L63" s="23">
        <v>0</v>
      </c>
      <c r="M63" s="24">
        <v>17.2</v>
      </c>
      <c r="N63" s="24">
        <v>5</v>
      </c>
      <c r="O63" s="24">
        <v>0.2</v>
      </c>
      <c r="P63" s="82" t="s">
        <v>30</v>
      </c>
      <c r="Q63" s="24">
        <v>14.8</v>
      </c>
      <c r="R63" s="25">
        <v>38.200000000000003</v>
      </c>
      <c r="S63" s="82" t="s">
        <v>50</v>
      </c>
      <c r="T63" s="82" t="s">
        <v>28</v>
      </c>
      <c r="U63" s="26">
        <v>350</v>
      </c>
      <c r="V63" s="24">
        <v>90.2</v>
      </c>
      <c r="W63" s="44">
        <v>3</v>
      </c>
      <c r="X63" s="29" t="s">
        <v>0</v>
      </c>
      <c r="Y63" s="44">
        <v>1</v>
      </c>
      <c r="Z63" s="29" t="s">
        <v>4</v>
      </c>
      <c r="AA63" s="44">
        <v>1</v>
      </c>
      <c r="AB63" s="29" t="s">
        <v>4</v>
      </c>
      <c r="AC63" s="44">
        <v>1</v>
      </c>
      <c r="AD63" s="29" t="s">
        <v>4</v>
      </c>
      <c r="AE63" s="44">
        <v>1</v>
      </c>
      <c r="AF63" s="29" t="s">
        <v>4</v>
      </c>
      <c r="AG63" s="44">
        <v>1</v>
      </c>
      <c r="AH63" s="29" t="s">
        <v>4</v>
      </c>
      <c r="AI63" s="27">
        <v>26.666790500591247</v>
      </c>
      <c r="AJ63" s="27">
        <v>26.070405991328343</v>
      </c>
      <c r="AK63" s="27">
        <v>26.5818673630272</v>
      </c>
      <c r="AL63" s="27">
        <v>26.439687951648931</v>
      </c>
      <c r="AM63" s="24">
        <v>881.32293172163099</v>
      </c>
      <c r="AN63" s="24">
        <v>9.2363824057515398</v>
      </c>
      <c r="AO63" s="44">
        <v>2</v>
      </c>
    </row>
    <row r="64" spans="1:41" s="291" customFormat="1" ht="17.25">
      <c r="A64" s="290"/>
      <c r="B64" s="470"/>
      <c r="C64" s="470" t="s">
        <v>310</v>
      </c>
      <c r="D64" s="82" t="s">
        <v>285</v>
      </c>
      <c r="E64" s="82" t="s">
        <v>155</v>
      </c>
      <c r="F64" s="82">
        <v>96</v>
      </c>
      <c r="G64" s="22">
        <v>246.7</v>
      </c>
      <c r="H64" s="22">
        <v>105.3</v>
      </c>
      <c r="I64" s="82" t="s">
        <v>33</v>
      </c>
      <c r="J64" s="23">
        <v>0</v>
      </c>
      <c r="K64" s="23">
        <v>0</v>
      </c>
      <c r="L64" s="23">
        <v>0</v>
      </c>
      <c r="M64" s="24">
        <v>18.899999999999999</v>
      </c>
      <c r="N64" s="24">
        <v>4.9000000000000004</v>
      </c>
      <c r="O64" s="24">
        <v>0.1</v>
      </c>
      <c r="P64" s="82" t="s">
        <v>30</v>
      </c>
      <c r="Q64" s="24">
        <v>14.4</v>
      </c>
      <c r="R64" s="25">
        <v>41.6</v>
      </c>
      <c r="S64" s="82" t="s">
        <v>50</v>
      </c>
      <c r="T64" s="82" t="s">
        <v>28</v>
      </c>
      <c r="U64" s="26">
        <v>361</v>
      </c>
      <c r="V64" s="24">
        <v>88.3</v>
      </c>
      <c r="W64" s="82">
        <v>1</v>
      </c>
      <c r="X64" s="29" t="s">
        <v>4</v>
      </c>
      <c r="Y64" s="82">
        <v>1</v>
      </c>
      <c r="Z64" s="29" t="s">
        <v>4</v>
      </c>
      <c r="AA64" s="82">
        <v>1</v>
      </c>
      <c r="AB64" s="29" t="s">
        <v>4</v>
      </c>
      <c r="AC64" s="82">
        <v>1</v>
      </c>
      <c r="AD64" s="29" t="s">
        <v>4</v>
      </c>
      <c r="AE64" s="82">
        <v>1</v>
      </c>
      <c r="AF64" s="29" t="s">
        <v>4</v>
      </c>
      <c r="AG64" s="82">
        <v>1</v>
      </c>
      <c r="AH64" s="29" t="s">
        <v>4</v>
      </c>
      <c r="AI64" s="27">
        <v>20.21</v>
      </c>
      <c r="AJ64" s="27">
        <v>20.69</v>
      </c>
      <c r="AK64" s="27">
        <v>20.13</v>
      </c>
      <c r="AL64" s="27">
        <v>20.343333333333334</v>
      </c>
      <c r="AM64" s="24">
        <v>678.1111111111112</v>
      </c>
      <c r="AN64" s="24">
        <v>5.4884653499574005</v>
      </c>
      <c r="AO64" s="44">
        <v>2</v>
      </c>
    </row>
    <row r="65" spans="1:41" s="291" customFormat="1" ht="17.25">
      <c r="A65" s="290"/>
      <c r="B65" s="470"/>
      <c r="C65" s="470" t="s">
        <v>310</v>
      </c>
      <c r="D65" s="82" t="s">
        <v>286</v>
      </c>
      <c r="E65" s="82" t="s">
        <v>316</v>
      </c>
      <c r="F65" s="82">
        <v>108</v>
      </c>
      <c r="G65" s="22">
        <v>245</v>
      </c>
      <c r="H65" s="22">
        <v>112</v>
      </c>
      <c r="I65" s="82" t="s">
        <v>29</v>
      </c>
      <c r="J65" s="23">
        <v>0</v>
      </c>
      <c r="K65" s="23">
        <v>0</v>
      </c>
      <c r="L65" s="23">
        <v>0</v>
      </c>
      <c r="M65" s="24">
        <v>17.600000000000001</v>
      </c>
      <c r="N65" s="24">
        <v>4.5</v>
      </c>
      <c r="O65" s="24">
        <v>0.3</v>
      </c>
      <c r="P65" s="82" t="s">
        <v>282</v>
      </c>
      <c r="Q65" s="24">
        <v>13.3</v>
      </c>
      <c r="R65" s="25">
        <v>38</v>
      </c>
      <c r="S65" s="82" t="s">
        <v>50</v>
      </c>
      <c r="T65" s="82" t="s">
        <v>28</v>
      </c>
      <c r="U65" s="26">
        <v>328</v>
      </c>
      <c r="V65" s="24">
        <v>82.68</v>
      </c>
      <c r="W65" s="44">
        <v>1</v>
      </c>
      <c r="X65" s="29" t="s">
        <v>4</v>
      </c>
      <c r="Y65" s="44">
        <v>1</v>
      </c>
      <c r="Z65" s="29" t="s">
        <v>4</v>
      </c>
      <c r="AA65" s="44">
        <v>1</v>
      </c>
      <c r="AB65" s="29" t="s">
        <v>4</v>
      </c>
      <c r="AC65" s="44">
        <v>3</v>
      </c>
      <c r="AD65" s="29" t="s">
        <v>0</v>
      </c>
      <c r="AE65" s="44">
        <v>3</v>
      </c>
      <c r="AF65" s="29" t="s">
        <v>0</v>
      </c>
      <c r="AG65" s="44">
        <v>3</v>
      </c>
      <c r="AH65" s="29" t="s">
        <v>0</v>
      </c>
      <c r="AI65" s="27">
        <v>16.149999999999999</v>
      </c>
      <c r="AJ65" s="27">
        <v>15.6</v>
      </c>
      <c r="AK65" s="27">
        <v>16.5</v>
      </c>
      <c r="AL65" s="27">
        <v>16.083333333333332</v>
      </c>
      <c r="AM65" s="24">
        <v>536.11111111111109</v>
      </c>
      <c r="AN65" s="24">
        <v>10.999493888318019</v>
      </c>
      <c r="AO65" s="44">
        <v>1</v>
      </c>
    </row>
    <row r="66" spans="1:41" s="291" customFormat="1" ht="17.25">
      <c r="A66" s="290"/>
      <c r="B66" s="470"/>
      <c r="C66" s="470" t="s">
        <v>310</v>
      </c>
      <c r="D66" s="82" t="s">
        <v>287</v>
      </c>
      <c r="E66" s="82" t="s">
        <v>155</v>
      </c>
      <c r="F66" s="82">
        <v>101</v>
      </c>
      <c r="G66" s="22">
        <v>271</v>
      </c>
      <c r="H66" s="22">
        <v>115</v>
      </c>
      <c r="I66" s="82" t="s">
        <v>33</v>
      </c>
      <c r="J66" s="23">
        <v>1.2</v>
      </c>
      <c r="K66" s="23">
        <v>0</v>
      </c>
      <c r="L66" s="23">
        <v>0</v>
      </c>
      <c r="M66" s="24">
        <v>15.1</v>
      </c>
      <c r="N66" s="24">
        <v>4.4000000000000004</v>
      </c>
      <c r="O66" s="24">
        <v>0</v>
      </c>
      <c r="P66" s="82" t="s">
        <v>30</v>
      </c>
      <c r="Q66" s="24">
        <v>16.100000000000001</v>
      </c>
      <c r="R66" s="25">
        <v>36.4</v>
      </c>
      <c r="S66" s="82" t="s">
        <v>295</v>
      </c>
      <c r="T66" s="82" t="s">
        <v>28</v>
      </c>
      <c r="U66" s="26">
        <v>321</v>
      </c>
      <c r="V66" s="24">
        <v>85.5</v>
      </c>
      <c r="W66" s="82">
        <v>3</v>
      </c>
      <c r="X66" s="29" t="s">
        <v>0</v>
      </c>
      <c r="Y66" s="82">
        <v>3</v>
      </c>
      <c r="Z66" s="29" t="s">
        <v>0</v>
      </c>
      <c r="AA66" s="82">
        <v>3</v>
      </c>
      <c r="AB66" s="29" t="s">
        <v>0</v>
      </c>
      <c r="AC66" s="82" t="s">
        <v>93</v>
      </c>
      <c r="AD66" s="29" t="s">
        <v>1</v>
      </c>
      <c r="AE66" s="82">
        <v>3</v>
      </c>
      <c r="AF66" s="29" t="s">
        <v>0</v>
      </c>
      <c r="AG66" s="82">
        <v>3</v>
      </c>
      <c r="AH66" s="29" t="s">
        <v>0</v>
      </c>
      <c r="AI66" s="27">
        <v>17.850000000000001</v>
      </c>
      <c r="AJ66" s="27">
        <v>17.899999999999999</v>
      </c>
      <c r="AK66" s="27">
        <v>17.95</v>
      </c>
      <c r="AL66" s="27">
        <v>17.900000000000002</v>
      </c>
      <c r="AM66" s="24">
        <v>596.66666666666674</v>
      </c>
      <c r="AN66" s="24">
        <v>10.516567194896078</v>
      </c>
      <c r="AO66" s="44">
        <v>2</v>
      </c>
    </row>
    <row r="67" spans="1:41" s="291" customFormat="1" ht="17.25">
      <c r="A67" s="290"/>
      <c r="B67" s="470"/>
      <c r="C67" s="470" t="s">
        <v>310</v>
      </c>
      <c r="D67" s="82" t="s">
        <v>288</v>
      </c>
      <c r="E67" s="82" t="s">
        <v>155</v>
      </c>
      <c r="F67" s="82">
        <v>101</v>
      </c>
      <c r="G67" s="22">
        <v>305</v>
      </c>
      <c r="H67" s="22">
        <v>120</v>
      </c>
      <c r="I67" s="28" t="s">
        <v>317</v>
      </c>
      <c r="J67" s="23">
        <v>0</v>
      </c>
      <c r="K67" s="23">
        <v>0</v>
      </c>
      <c r="L67" s="23">
        <v>0</v>
      </c>
      <c r="M67" s="24">
        <v>20</v>
      </c>
      <c r="N67" s="24">
        <v>5</v>
      </c>
      <c r="O67" s="24">
        <v>2.5</v>
      </c>
      <c r="P67" s="82" t="s">
        <v>30</v>
      </c>
      <c r="Q67" s="24">
        <v>16</v>
      </c>
      <c r="R67" s="25">
        <v>38</v>
      </c>
      <c r="S67" s="82" t="s">
        <v>27</v>
      </c>
      <c r="T67" s="82" t="s">
        <v>28</v>
      </c>
      <c r="U67" s="26">
        <v>289</v>
      </c>
      <c r="V67" s="24">
        <v>87.5</v>
      </c>
      <c r="W67" s="82">
        <v>3</v>
      </c>
      <c r="X67" s="29" t="s">
        <v>0</v>
      </c>
      <c r="Y67" s="82">
        <v>3</v>
      </c>
      <c r="Z67" s="29" t="s">
        <v>0</v>
      </c>
      <c r="AA67" s="82">
        <v>3</v>
      </c>
      <c r="AB67" s="29" t="s">
        <v>0</v>
      </c>
      <c r="AC67" s="82">
        <v>1</v>
      </c>
      <c r="AD67" s="29" t="s">
        <v>4</v>
      </c>
      <c r="AE67" s="82">
        <v>3</v>
      </c>
      <c r="AF67" s="29" t="s">
        <v>0</v>
      </c>
      <c r="AG67" s="82">
        <v>1</v>
      </c>
      <c r="AH67" s="29" t="s">
        <v>4</v>
      </c>
      <c r="AI67" s="27">
        <v>21.335604651162793</v>
      </c>
      <c r="AJ67" s="27">
        <v>21.774534883720932</v>
      </c>
      <c r="AK67" s="27">
        <v>20.168651162790699</v>
      </c>
      <c r="AL67" s="27">
        <v>21.092930232558142</v>
      </c>
      <c r="AM67" s="24">
        <v>703.0976744186047</v>
      </c>
      <c r="AN67" s="24">
        <v>4.4229492214959194</v>
      </c>
      <c r="AO67" s="44">
        <v>4</v>
      </c>
    </row>
    <row r="68" spans="1:41" s="291" customFormat="1" ht="17.25">
      <c r="A68" s="290"/>
      <c r="B68" s="470"/>
      <c r="C68" s="470" t="s">
        <v>289</v>
      </c>
      <c r="D68" s="82" t="s">
        <v>290</v>
      </c>
      <c r="E68" s="82" t="s">
        <v>155</v>
      </c>
      <c r="F68" s="44">
        <v>108</v>
      </c>
      <c r="G68" s="22">
        <v>260</v>
      </c>
      <c r="H68" s="22">
        <v>105</v>
      </c>
      <c r="I68" s="82" t="s">
        <v>29</v>
      </c>
      <c r="J68" s="23">
        <v>0</v>
      </c>
      <c r="K68" s="23">
        <v>0</v>
      </c>
      <c r="L68" s="23">
        <v>0</v>
      </c>
      <c r="M68" s="24">
        <v>18</v>
      </c>
      <c r="N68" s="24">
        <v>4.9000000000000004</v>
      </c>
      <c r="O68" s="24">
        <v>1.5</v>
      </c>
      <c r="P68" s="82" t="s">
        <v>282</v>
      </c>
      <c r="Q68" s="24">
        <v>17</v>
      </c>
      <c r="R68" s="25">
        <v>38</v>
      </c>
      <c r="S68" s="82" t="s">
        <v>35</v>
      </c>
      <c r="T68" s="82" t="s">
        <v>28</v>
      </c>
      <c r="U68" s="26">
        <v>292</v>
      </c>
      <c r="V68" s="24">
        <v>80.819999999999993</v>
      </c>
      <c r="W68" s="44">
        <v>1</v>
      </c>
      <c r="X68" s="29" t="s">
        <v>4</v>
      </c>
      <c r="Y68" s="44">
        <v>1</v>
      </c>
      <c r="Z68" s="29" t="s">
        <v>4</v>
      </c>
      <c r="AA68" s="44">
        <v>5</v>
      </c>
      <c r="AB68" s="29" t="s">
        <v>2</v>
      </c>
      <c r="AC68" s="82" t="s">
        <v>93</v>
      </c>
      <c r="AD68" s="29" t="s">
        <v>1</v>
      </c>
      <c r="AE68" s="82">
        <v>3</v>
      </c>
      <c r="AF68" s="29" t="s">
        <v>0</v>
      </c>
      <c r="AG68" s="44">
        <v>2</v>
      </c>
      <c r="AH68" s="29" t="s">
        <v>4</v>
      </c>
      <c r="AI68" s="27">
        <v>20.51</v>
      </c>
      <c r="AJ68" s="27">
        <v>20.309999999999999</v>
      </c>
      <c r="AK68" s="27">
        <v>19.57</v>
      </c>
      <c r="AL68" s="27">
        <v>20.13</v>
      </c>
      <c r="AM68" s="24">
        <v>671</v>
      </c>
      <c r="AN68" s="24">
        <v>5.0078247261346043</v>
      </c>
      <c r="AO68" s="44">
        <v>12</v>
      </c>
    </row>
    <row r="69" spans="1:41" s="291" customFormat="1" ht="17.25">
      <c r="A69" s="290"/>
      <c r="B69" s="470"/>
      <c r="C69" s="470" t="s">
        <v>289</v>
      </c>
      <c r="D69" s="82" t="s">
        <v>283</v>
      </c>
      <c r="E69" s="82" t="s">
        <v>155</v>
      </c>
      <c r="F69" s="82">
        <v>96</v>
      </c>
      <c r="G69" s="22">
        <v>288</v>
      </c>
      <c r="H69" s="22">
        <v>110</v>
      </c>
      <c r="I69" s="82" t="s">
        <v>313</v>
      </c>
      <c r="J69" s="23">
        <v>0</v>
      </c>
      <c r="K69" s="23">
        <v>0.8</v>
      </c>
      <c r="L69" s="23">
        <v>0</v>
      </c>
      <c r="M69" s="24">
        <v>19.3</v>
      </c>
      <c r="N69" s="24">
        <v>4.9000000000000004</v>
      </c>
      <c r="O69" s="24">
        <v>2.5</v>
      </c>
      <c r="P69" s="82" t="s">
        <v>30</v>
      </c>
      <c r="Q69" s="24">
        <v>15.2</v>
      </c>
      <c r="R69" s="25">
        <v>35.4</v>
      </c>
      <c r="S69" s="82" t="s">
        <v>50</v>
      </c>
      <c r="T69" s="82" t="s">
        <v>318</v>
      </c>
      <c r="U69" s="26">
        <v>293.60000000000002</v>
      </c>
      <c r="V69" s="24">
        <v>86.4</v>
      </c>
      <c r="W69" s="44">
        <v>1</v>
      </c>
      <c r="X69" s="29" t="s">
        <v>4</v>
      </c>
      <c r="Y69" s="44">
        <v>1</v>
      </c>
      <c r="Z69" s="29" t="s">
        <v>4</v>
      </c>
      <c r="AA69" s="44">
        <v>1</v>
      </c>
      <c r="AB69" s="29" t="s">
        <v>4</v>
      </c>
      <c r="AC69" s="44">
        <v>1</v>
      </c>
      <c r="AD69" s="29" t="s">
        <v>4</v>
      </c>
      <c r="AE69" s="44">
        <v>1</v>
      </c>
      <c r="AF69" s="29" t="s">
        <v>4</v>
      </c>
      <c r="AG69" s="44">
        <v>1</v>
      </c>
      <c r="AH69" s="29" t="s">
        <v>4</v>
      </c>
      <c r="AI69" s="27">
        <v>19.7</v>
      </c>
      <c r="AJ69" s="27">
        <v>20.399999999999999</v>
      </c>
      <c r="AK69" s="27">
        <v>20.3</v>
      </c>
      <c r="AL69" s="27">
        <v>20.133333333333329</v>
      </c>
      <c r="AM69" s="24">
        <v>671.11111111111097</v>
      </c>
      <c r="AN69" s="24">
        <v>7.0163004961020379</v>
      </c>
      <c r="AO69" s="44">
        <v>6</v>
      </c>
    </row>
    <row r="70" spans="1:41" s="291" customFormat="1" ht="17.25">
      <c r="A70" s="290"/>
      <c r="B70" s="470"/>
      <c r="C70" s="470" t="s">
        <v>315</v>
      </c>
      <c r="D70" s="82" t="s">
        <v>234</v>
      </c>
      <c r="E70" s="82" t="s">
        <v>155</v>
      </c>
      <c r="F70" s="82">
        <v>103</v>
      </c>
      <c r="G70" s="22">
        <v>275</v>
      </c>
      <c r="H70" s="22">
        <v>117</v>
      </c>
      <c r="I70" s="82" t="s">
        <v>29</v>
      </c>
      <c r="J70" s="23">
        <v>0</v>
      </c>
      <c r="K70" s="23">
        <v>0</v>
      </c>
      <c r="L70" s="23">
        <v>0</v>
      </c>
      <c r="M70" s="24">
        <v>17.2</v>
      </c>
      <c r="N70" s="24">
        <v>4.8</v>
      </c>
      <c r="O70" s="24">
        <v>2.2000000000000002</v>
      </c>
      <c r="P70" s="82" t="s">
        <v>30</v>
      </c>
      <c r="Q70" s="24">
        <v>14.9</v>
      </c>
      <c r="R70" s="25">
        <v>34.200000000000003</v>
      </c>
      <c r="S70" s="82" t="s">
        <v>35</v>
      </c>
      <c r="T70" s="82" t="s">
        <v>28</v>
      </c>
      <c r="U70" s="26">
        <v>283.7</v>
      </c>
      <c r="V70" s="24">
        <v>88</v>
      </c>
      <c r="W70" s="82">
        <v>1</v>
      </c>
      <c r="X70" s="29" t="s">
        <v>4</v>
      </c>
      <c r="Y70" s="82">
        <v>1</v>
      </c>
      <c r="Z70" s="29" t="s">
        <v>4</v>
      </c>
      <c r="AA70" s="82">
        <v>1</v>
      </c>
      <c r="AB70" s="29" t="s">
        <v>4</v>
      </c>
      <c r="AC70" s="82">
        <v>1</v>
      </c>
      <c r="AD70" s="29" t="s">
        <v>4</v>
      </c>
      <c r="AE70" s="82">
        <v>1</v>
      </c>
      <c r="AF70" s="29" t="s">
        <v>4</v>
      </c>
      <c r="AG70" s="82">
        <v>1</v>
      </c>
      <c r="AH70" s="29" t="s">
        <v>4</v>
      </c>
      <c r="AI70" s="27">
        <v>17.8</v>
      </c>
      <c r="AJ70" s="27">
        <v>17.53</v>
      </c>
      <c r="AK70" s="27">
        <v>16.739999999999998</v>
      </c>
      <c r="AL70" s="27">
        <v>17.356666666666666</v>
      </c>
      <c r="AM70" s="24">
        <v>578.55555555555554</v>
      </c>
      <c r="AN70" s="24">
        <v>0.91085271317828576</v>
      </c>
      <c r="AO70" s="44">
        <v>13</v>
      </c>
    </row>
    <row r="71" spans="1:41" s="291" customFormat="1" ht="17.25">
      <c r="A71" s="290"/>
      <c r="B71" s="470"/>
      <c r="C71" s="470" t="s">
        <v>289</v>
      </c>
      <c r="D71" s="82" t="s">
        <v>239</v>
      </c>
      <c r="E71" s="82" t="s">
        <v>155</v>
      </c>
      <c r="F71" s="44">
        <v>107</v>
      </c>
      <c r="G71" s="22">
        <v>284</v>
      </c>
      <c r="H71" s="22">
        <v>123</v>
      </c>
      <c r="I71" s="82" t="s">
        <v>29</v>
      </c>
      <c r="J71" s="23">
        <v>0</v>
      </c>
      <c r="K71" s="23">
        <v>4.3</v>
      </c>
      <c r="L71" s="23">
        <v>0</v>
      </c>
      <c r="M71" s="24">
        <v>18.100000000000001</v>
      </c>
      <c r="N71" s="24">
        <v>4.9000000000000004</v>
      </c>
      <c r="O71" s="24">
        <v>1.5</v>
      </c>
      <c r="P71" s="82" t="s">
        <v>30</v>
      </c>
      <c r="Q71" s="24">
        <v>16</v>
      </c>
      <c r="R71" s="25">
        <v>34.200000000000003</v>
      </c>
      <c r="S71" s="82" t="s">
        <v>50</v>
      </c>
      <c r="T71" s="82" t="s">
        <v>28</v>
      </c>
      <c r="U71" s="26">
        <v>328</v>
      </c>
      <c r="V71" s="24">
        <v>87.4</v>
      </c>
      <c r="W71" s="44">
        <v>3</v>
      </c>
      <c r="X71" s="29" t="s">
        <v>0</v>
      </c>
      <c r="Y71" s="44">
        <v>1</v>
      </c>
      <c r="Z71" s="29" t="s">
        <v>4</v>
      </c>
      <c r="AA71" s="44">
        <v>1</v>
      </c>
      <c r="AB71" s="29" t="s">
        <v>4</v>
      </c>
      <c r="AC71" s="44">
        <v>1</v>
      </c>
      <c r="AD71" s="29" t="s">
        <v>4</v>
      </c>
      <c r="AE71" s="44">
        <v>1</v>
      </c>
      <c r="AF71" s="29" t="s">
        <v>4</v>
      </c>
      <c r="AG71" s="44">
        <v>1</v>
      </c>
      <c r="AH71" s="29" t="s">
        <v>4</v>
      </c>
      <c r="AI71" s="27">
        <v>22.774999999999999</v>
      </c>
      <c r="AJ71" s="27">
        <v>22.585000000000001</v>
      </c>
      <c r="AK71" s="27">
        <v>21.395000000000003</v>
      </c>
      <c r="AL71" s="27">
        <v>22.251666666666665</v>
      </c>
      <c r="AM71" s="24">
        <v>741.72222222222217</v>
      </c>
      <c r="AN71" s="24">
        <v>-3.1272674502974764</v>
      </c>
      <c r="AO71" s="44">
        <v>15</v>
      </c>
    </row>
    <row r="72" spans="1:41" s="291" customFormat="1" ht="17.25">
      <c r="A72" s="290"/>
      <c r="B72" s="470"/>
      <c r="C72" s="470" t="s">
        <v>289</v>
      </c>
      <c r="D72" s="82" t="s">
        <v>240</v>
      </c>
      <c r="E72" s="82" t="s">
        <v>155</v>
      </c>
      <c r="F72" s="82">
        <v>104</v>
      </c>
      <c r="G72" s="22">
        <v>261</v>
      </c>
      <c r="H72" s="22">
        <v>104.3</v>
      </c>
      <c r="I72" s="82" t="s">
        <v>33</v>
      </c>
      <c r="J72" s="23">
        <v>0</v>
      </c>
      <c r="K72" s="23">
        <v>0</v>
      </c>
      <c r="L72" s="23">
        <v>0</v>
      </c>
      <c r="M72" s="24">
        <v>17.3</v>
      </c>
      <c r="N72" s="24">
        <v>4.8</v>
      </c>
      <c r="O72" s="24">
        <v>0.3</v>
      </c>
      <c r="P72" s="82" t="s">
        <v>30</v>
      </c>
      <c r="Q72" s="24">
        <v>13.8</v>
      </c>
      <c r="R72" s="25">
        <v>36.4</v>
      </c>
      <c r="S72" s="82" t="s">
        <v>35</v>
      </c>
      <c r="T72" s="82" t="s">
        <v>28</v>
      </c>
      <c r="U72" s="26">
        <v>328</v>
      </c>
      <c r="V72" s="24">
        <v>86.8</v>
      </c>
      <c r="W72" s="82">
        <v>1</v>
      </c>
      <c r="X72" s="29" t="s">
        <v>4</v>
      </c>
      <c r="Y72" s="82">
        <v>3</v>
      </c>
      <c r="Z72" s="29" t="s">
        <v>0</v>
      </c>
      <c r="AA72" s="82">
        <v>1</v>
      </c>
      <c r="AB72" s="29" t="s">
        <v>4</v>
      </c>
      <c r="AC72" s="82">
        <v>1</v>
      </c>
      <c r="AD72" s="29" t="s">
        <v>4</v>
      </c>
      <c r="AE72" s="82">
        <v>1</v>
      </c>
      <c r="AF72" s="29" t="s">
        <v>4</v>
      </c>
      <c r="AG72" s="82">
        <v>1</v>
      </c>
      <c r="AH72" s="29" t="s">
        <v>4</v>
      </c>
      <c r="AI72" s="27">
        <v>17.89</v>
      </c>
      <c r="AJ72" s="27">
        <v>17.72</v>
      </c>
      <c r="AK72" s="27">
        <v>18.995000000000001</v>
      </c>
      <c r="AL72" s="27">
        <v>18.201666666666668</v>
      </c>
      <c r="AM72" s="24">
        <v>606.72222222222229</v>
      </c>
      <c r="AN72" s="24">
        <v>-1.8427361789560892</v>
      </c>
      <c r="AO72" s="44">
        <v>16</v>
      </c>
    </row>
    <row r="73" spans="1:41" s="291" customFormat="1" ht="17.25">
      <c r="A73" s="290"/>
      <c r="B73" s="470"/>
      <c r="C73" s="470" t="s">
        <v>289</v>
      </c>
      <c r="D73" s="82" t="s">
        <v>241</v>
      </c>
      <c r="E73" s="82" t="s">
        <v>155</v>
      </c>
      <c r="F73" s="82">
        <v>97</v>
      </c>
      <c r="G73" s="22">
        <v>271</v>
      </c>
      <c r="H73" s="22">
        <v>131</v>
      </c>
      <c r="I73" s="82" t="s">
        <v>29</v>
      </c>
      <c r="J73" s="23">
        <v>0</v>
      </c>
      <c r="K73" s="23">
        <v>2.8</v>
      </c>
      <c r="L73" s="23">
        <v>0</v>
      </c>
      <c r="M73" s="24">
        <v>19.600000000000001</v>
      </c>
      <c r="N73" s="24">
        <v>4.7</v>
      </c>
      <c r="O73" s="24">
        <v>0.5</v>
      </c>
      <c r="P73" s="82" t="s">
        <v>30</v>
      </c>
      <c r="Q73" s="24">
        <v>14</v>
      </c>
      <c r="R73" s="25">
        <v>37</v>
      </c>
      <c r="S73" s="82" t="s">
        <v>27</v>
      </c>
      <c r="T73" s="82" t="s">
        <v>28</v>
      </c>
      <c r="U73" s="26">
        <v>302</v>
      </c>
      <c r="V73" s="24">
        <v>85.4</v>
      </c>
      <c r="W73" s="44">
        <v>3</v>
      </c>
      <c r="X73" s="29" t="s">
        <v>0</v>
      </c>
      <c r="Y73" s="44">
        <v>3</v>
      </c>
      <c r="Z73" s="29" t="s">
        <v>0</v>
      </c>
      <c r="AA73" s="44">
        <v>3</v>
      </c>
      <c r="AB73" s="29" t="s">
        <v>0</v>
      </c>
      <c r="AC73" s="44">
        <v>3</v>
      </c>
      <c r="AD73" s="29" t="s">
        <v>0</v>
      </c>
      <c r="AE73" s="44">
        <v>3</v>
      </c>
      <c r="AF73" s="29" t="s">
        <v>0</v>
      </c>
      <c r="AG73" s="44">
        <v>1</v>
      </c>
      <c r="AH73" s="29" t="s">
        <v>4</v>
      </c>
      <c r="AI73" s="27">
        <v>16.03</v>
      </c>
      <c r="AJ73" s="27">
        <v>13.115</v>
      </c>
      <c r="AK73" s="27">
        <v>15.14</v>
      </c>
      <c r="AL73" s="27">
        <v>14.761666666666668</v>
      </c>
      <c r="AM73" s="24">
        <v>492.0555555555556</v>
      </c>
      <c r="AN73" s="24">
        <v>-3.3289674743505806</v>
      </c>
      <c r="AO73" s="44">
        <v>15</v>
      </c>
    </row>
    <row r="74" spans="1:41" s="291" customFormat="1" ht="17.25">
      <c r="A74" s="290"/>
      <c r="B74" s="470"/>
      <c r="C74" s="470" t="s">
        <v>289</v>
      </c>
      <c r="D74" s="82" t="s">
        <v>292</v>
      </c>
      <c r="E74" s="82" t="s">
        <v>155</v>
      </c>
      <c r="F74" s="82">
        <v>116</v>
      </c>
      <c r="G74" s="22">
        <v>291</v>
      </c>
      <c r="H74" s="22">
        <v>126.6</v>
      </c>
      <c r="I74" s="82" t="s">
        <v>29</v>
      </c>
      <c r="J74" s="23">
        <v>0</v>
      </c>
      <c r="K74" s="23">
        <v>1.5</v>
      </c>
      <c r="L74" s="23">
        <v>0</v>
      </c>
      <c r="M74" s="24">
        <v>17.100000000000001</v>
      </c>
      <c r="N74" s="24">
        <v>4.5999999999999996</v>
      </c>
      <c r="O74" s="24">
        <v>1.2</v>
      </c>
      <c r="P74" s="82" t="s">
        <v>293</v>
      </c>
      <c r="Q74" s="24">
        <v>16</v>
      </c>
      <c r="R74" s="25">
        <v>33.799999999999997</v>
      </c>
      <c r="S74" s="82" t="s">
        <v>50</v>
      </c>
      <c r="T74" s="82" t="s">
        <v>294</v>
      </c>
      <c r="U74" s="26">
        <v>355.5</v>
      </c>
      <c r="V74" s="24">
        <v>87.5</v>
      </c>
      <c r="W74" s="44">
        <v>3</v>
      </c>
      <c r="X74" s="29" t="s">
        <v>0</v>
      </c>
      <c r="Y74" s="44">
        <v>3</v>
      </c>
      <c r="Z74" s="29" t="s">
        <v>0</v>
      </c>
      <c r="AA74" s="44">
        <v>3</v>
      </c>
      <c r="AB74" s="29" t="s">
        <v>0</v>
      </c>
      <c r="AC74" s="44">
        <v>1</v>
      </c>
      <c r="AD74" s="29" t="s">
        <v>4</v>
      </c>
      <c r="AE74" s="44">
        <v>1</v>
      </c>
      <c r="AF74" s="29" t="s">
        <v>4</v>
      </c>
      <c r="AG74" s="44">
        <v>3</v>
      </c>
      <c r="AH74" s="29" t="s">
        <v>0</v>
      </c>
      <c r="AI74" s="27">
        <v>22.05</v>
      </c>
      <c r="AJ74" s="27">
        <v>22.74</v>
      </c>
      <c r="AK74" s="27">
        <v>21.74</v>
      </c>
      <c r="AL74" s="27">
        <v>22.176666666666666</v>
      </c>
      <c r="AM74" s="24">
        <v>739.22222222222217</v>
      </c>
      <c r="AN74" s="24">
        <v>11.683733422863826</v>
      </c>
      <c r="AO74" s="44">
        <v>2</v>
      </c>
    </row>
    <row r="75" spans="1:41" s="291" customFormat="1" ht="17.25">
      <c r="A75" s="290"/>
      <c r="B75" s="470"/>
      <c r="C75" s="470" t="s">
        <v>315</v>
      </c>
      <c r="D75" s="82" t="s">
        <v>235</v>
      </c>
      <c r="E75" s="82" t="s">
        <v>155</v>
      </c>
      <c r="F75" s="82">
        <v>101</v>
      </c>
      <c r="G75" s="22">
        <v>270</v>
      </c>
      <c r="H75" s="22">
        <v>112</v>
      </c>
      <c r="I75" s="82" t="s">
        <v>33</v>
      </c>
      <c r="J75" s="23">
        <v>0</v>
      </c>
      <c r="K75" s="23">
        <v>0</v>
      </c>
      <c r="L75" s="23">
        <v>0</v>
      </c>
      <c r="M75" s="24">
        <v>17.100000000000001</v>
      </c>
      <c r="N75" s="24">
        <v>4.8</v>
      </c>
      <c r="O75" s="24">
        <v>0</v>
      </c>
      <c r="P75" s="82" t="s">
        <v>30</v>
      </c>
      <c r="Q75" s="24">
        <v>13.6</v>
      </c>
      <c r="R75" s="25">
        <v>34.9</v>
      </c>
      <c r="S75" s="82" t="s">
        <v>27</v>
      </c>
      <c r="T75" s="82" t="s">
        <v>28</v>
      </c>
      <c r="U75" s="26">
        <v>268</v>
      </c>
      <c r="V75" s="24">
        <v>83.32</v>
      </c>
      <c r="W75" s="82">
        <v>3</v>
      </c>
      <c r="X75" s="29" t="s">
        <v>0</v>
      </c>
      <c r="Y75" s="82">
        <v>3</v>
      </c>
      <c r="Z75" s="29" t="s">
        <v>0</v>
      </c>
      <c r="AA75" s="82">
        <v>1</v>
      </c>
      <c r="AB75" s="29" t="s">
        <v>4</v>
      </c>
      <c r="AC75" s="82">
        <v>1</v>
      </c>
      <c r="AD75" s="29" t="s">
        <v>4</v>
      </c>
      <c r="AE75" s="82">
        <v>3</v>
      </c>
      <c r="AF75" s="29" t="s">
        <v>0</v>
      </c>
      <c r="AG75" s="82">
        <v>3</v>
      </c>
      <c r="AH75" s="29" t="s">
        <v>0</v>
      </c>
      <c r="AI75" s="27">
        <v>17.7</v>
      </c>
      <c r="AJ75" s="27">
        <v>17.77</v>
      </c>
      <c r="AK75" s="27">
        <v>17.760000000000002</v>
      </c>
      <c r="AL75" s="27">
        <v>17.743333333333336</v>
      </c>
      <c r="AM75" s="24">
        <v>591.44444444444446</v>
      </c>
      <c r="AN75" s="24">
        <v>10.184226868143211</v>
      </c>
      <c r="AO75" s="44">
        <v>9</v>
      </c>
    </row>
    <row r="76" spans="1:41" s="291" customFormat="1" ht="17.25">
      <c r="A76" s="290"/>
      <c r="B76" s="470"/>
      <c r="C76" s="470" t="s">
        <v>289</v>
      </c>
      <c r="D76" s="82" t="s">
        <v>296</v>
      </c>
      <c r="E76" s="82" t="s">
        <v>155</v>
      </c>
      <c r="F76" s="82">
        <v>108</v>
      </c>
      <c r="G76" s="22">
        <v>274</v>
      </c>
      <c r="H76" s="22">
        <v>121</v>
      </c>
      <c r="I76" s="82" t="s">
        <v>29</v>
      </c>
      <c r="J76" s="23">
        <v>0</v>
      </c>
      <c r="K76" s="23">
        <v>2.6</v>
      </c>
      <c r="L76" s="23">
        <v>0</v>
      </c>
      <c r="M76" s="24">
        <v>17.600000000000001</v>
      </c>
      <c r="N76" s="24">
        <v>5</v>
      </c>
      <c r="O76" s="24">
        <v>0.8</v>
      </c>
      <c r="P76" s="82" t="s">
        <v>282</v>
      </c>
      <c r="Q76" s="24">
        <v>14.4</v>
      </c>
      <c r="R76" s="25">
        <v>35</v>
      </c>
      <c r="S76" s="82" t="s">
        <v>50</v>
      </c>
      <c r="T76" s="82" t="s">
        <v>28</v>
      </c>
      <c r="U76" s="26">
        <v>316.5</v>
      </c>
      <c r="V76" s="24">
        <v>86.7</v>
      </c>
      <c r="W76" s="44">
        <v>3</v>
      </c>
      <c r="X76" s="29" t="s">
        <v>0</v>
      </c>
      <c r="Y76" s="44">
        <v>3</v>
      </c>
      <c r="Z76" s="29" t="s">
        <v>0</v>
      </c>
      <c r="AA76" s="44">
        <v>1</v>
      </c>
      <c r="AB76" s="29" t="s">
        <v>4</v>
      </c>
      <c r="AC76" s="44">
        <v>1</v>
      </c>
      <c r="AD76" s="29" t="s">
        <v>4</v>
      </c>
      <c r="AE76" s="44">
        <v>1</v>
      </c>
      <c r="AF76" s="29" t="s">
        <v>4</v>
      </c>
      <c r="AG76" s="44">
        <v>3</v>
      </c>
      <c r="AH76" s="29" t="s">
        <v>0</v>
      </c>
      <c r="AI76" s="27">
        <v>20.8</v>
      </c>
      <c r="AJ76" s="27">
        <v>21</v>
      </c>
      <c r="AK76" s="27">
        <v>21.1</v>
      </c>
      <c r="AL76" s="27">
        <v>20.966666666666665</v>
      </c>
      <c r="AM76" s="24">
        <v>698.8888888888888</v>
      </c>
      <c r="AN76" s="24">
        <v>5.8922558922558785</v>
      </c>
      <c r="AO76" s="44">
        <v>8</v>
      </c>
    </row>
    <row r="77" spans="1:41" s="291" customFormat="1" ht="17.25">
      <c r="A77" s="290"/>
      <c r="B77" s="470"/>
      <c r="C77" s="470" t="s">
        <v>289</v>
      </c>
      <c r="D77" s="82" t="s">
        <v>298</v>
      </c>
      <c r="E77" s="82" t="s">
        <v>155</v>
      </c>
      <c r="F77" s="82">
        <v>107</v>
      </c>
      <c r="G77" s="22">
        <v>280</v>
      </c>
      <c r="H77" s="22">
        <v>120</v>
      </c>
      <c r="I77" s="28" t="s">
        <v>317</v>
      </c>
      <c r="J77" s="23">
        <v>0</v>
      </c>
      <c r="K77" s="23">
        <v>0</v>
      </c>
      <c r="L77" s="23">
        <v>0</v>
      </c>
      <c r="M77" s="24">
        <v>19</v>
      </c>
      <c r="N77" s="24">
        <v>5</v>
      </c>
      <c r="O77" s="24">
        <v>1</v>
      </c>
      <c r="P77" s="82" t="s">
        <v>48</v>
      </c>
      <c r="Q77" s="24">
        <v>16</v>
      </c>
      <c r="R77" s="25">
        <v>35</v>
      </c>
      <c r="S77" s="82" t="s">
        <v>295</v>
      </c>
      <c r="T77" s="82" t="s">
        <v>28</v>
      </c>
      <c r="U77" s="26">
        <v>306</v>
      </c>
      <c r="V77" s="24">
        <v>86.5</v>
      </c>
      <c r="W77" s="82">
        <v>3</v>
      </c>
      <c r="X77" s="29" t="s">
        <v>0</v>
      </c>
      <c r="Y77" s="82">
        <v>3</v>
      </c>
      <c r="Z77" s="29" t="s">
        <v>0</v>
      </c>
      <c r="AA77" s="82">
        <v>3</v>
      </c>
      <c r="AB77" s="29" t="s">
        <v>0</v>
      </c>
      <c r="AC77" s="82">
        <v>1</v>
      </c>
      <c r="AD77" s="29" t="s">
        <v>4</v>
      </c>
      <c r="AE77" s="82">
        <v>3</v>
      </c>
      <c r="AF77" s="29" t="s">
        <v>0</v>
      </c>
      <c r="AG77" s="82">
        <v>3</v>
      </c>
      <c r="AH77" s="29" t="s">
        <v>0</v>
      </c>
      <c r="AI77" s="27">
        <v>19.399999999999999</v>
      </c>
      <c r="AJ77" s="27">
        <v>20.6</v>
      </c>
      <c r="AK77" s="27">
        <v>19.93</v>
      </c>
      <c r="AL77" s="27">
        <v>19.976666666666667</v>
      </c>
      <c r="AM77" s="24">
        <v>665.88888888888891</v>
      </c>
      <c r="AN77" s="24">
        <v>5.529142454657495</v>
      </c>
      <c r="AO77" s="44">
        <v>12</v>
      </c>
    </row>
    <row r="78" spans="1:41" s="291" customFormat="1" ht="17.25">
      <c r="A78" s="290"/>
      <c r="B78" s="470"/>
      <c r="C78" s="470" t="s">
        <v>299</v>
      </c>
      <c r="D78" s="262" t="s">
        <v>300</v>
      </c>
      <c r="E78" s="262" t="s">
        <v>155</v>
      </c>
      <c r="F78" s="263">
        <v>101</v>
      </c>
      <c r="G78" s="264">
        <v>246</v>
      </c>
      <c r="H78" s="264">
        <v>92</v>
      </c>
      <c r="I78" s="263" t="s">
        <v>29</v>
      </c>
      <c r="J78" s="265">
        <v>0</v>
      </c>
      <c r="K78" s="265">
        <v>0</v>
      </c>
      <c r="L78" s="265">
        <v>3.8</v>
      </c>
      <c r="M78" s="266">
        <v>17.100000000000001</v>
      </c>
      <c r="N78" s="266">
        <v>4.9000000000000004</v>
      </c>
      <c r="O78" s="266">
        <v>0.2</v>
      </c>
      <c r="P78" s="263" t="s">
        <v>282</v>
      </c>
      <c r="Q78" s="267">
        <v>14.6</v>
      </c>
      <c r="R78" s="268">
        <v>34</v>
      </c>
      <c r="S78" s="263" t="s">
        <v>50</v>
      </c>
      <c r="T78" s="263" t="s">
        <v>28</v>
      </c>
      <c r="U78" s="264">
        <v>368</v>
      </c>
      <c r="V78" s="266">
        <v>87.4</v>
      </c>
      <c r="W78" s="263">
        <v>1</v>
      </c>
      <c r="X78" s="269" t="str">
        <f t="shared" ref="X78:X88" si="12">IF(OR(W78=1,W78=2),"HR",IF(OR(W78=3,W78=4),"R",IF(OR(W78=5,W78=6),"MR",IF(OR(W78=7,W78=8),"S",IF(W78=9,"HS","")))))</f>
        <v>HR</v>
      </c>
      <c r="Y78" s="263">
        <v>1</v>
      </c>
      <c r="Z78" s="269" t="str">
        <f t="shared" ref="Z78:Z88" si="13">IF(OR(Y78=1,Y78=2),"HR",IF(OR(Y78=3,Y78=4),"R",IF(OR(Y78=5,Y78=6),"MR",IF(OR(Y78=7,Y78=8),"S",IF(Y78=9,"HS","")))))</f>
        <v>HR</v>
      </c>
      <c r="AA78" s="263">
        <v>1</v>
      </c>
      <c r="AB78" s="269" t="str">
        <f t="shared" ref="AB78:AB88" si="14">IF(OR(AA78=1,AA78=2),"HR",IF(OR(AA78=3,AA78=4),"R",IF(OR(AA78=5,AA78=6),"MR",IF(OR(AA78=7,AA78=8),"S",IF(AA78=9,"HS","")))))</f>
        <v>HR</v>
      </c>
      <c r="AC78" s="263">
        <v>1</v>
      </c>
      <c r="AD78" s="269" t="str">
        <f t="shared" ref="AD78:AD88" si="15">IF(OR(AC78=1,AC78=2),"HR",IF(OR(AC78=3,AC78=4),"R",IF(OR(AC78=5,AC78=6),"MR",IF(OR(AC78=7,AC78=8),"S",IF(AC78=9,"HS","")))))</f>
        <v>HR</v>
      </c>
      <c r="AE78" s="263">
        <v>1</v>
      </c>
      <c r="AF78" s="269" t="str">
        <f t="shared" ref="AF78:AF88" si="16">IF(OR(AE78=1,AE78=2),"HR",IF(OR(AE78=3,AE78=4),"R",IF(OR(AE78=5,AE78=6),"MR",IF(OR(AE78=7,AE78=8),"S",IF(AE78=9,"HS","")))))</f>
        <v>HR</v>
      </c>
      <c r="AG78" s="263">
        <v>1</v>
      </c>
      <c r="AH78" s="269" t="str">
        <f t="shared" ref="AH78:AH88" si="17">IF(OR(AG78=1,AG78=2),"HR",IF(OR(AG78=3,AG78=4),"R",IF(OR(AG78=5,AG78=6),"MR",IF(OR(AG78=7,AG78=8),"S",IF(AG78=9,"HS","")))))</f>
        <v>HR</v>
      </c>
      <c r="AI78" s="270">
        <v>159.47</v>
      </c>
      <c r="AJ78" s="270">
        <v>163.82</v>
      </c>
      <c r="AK78" s="270" t="s">
        <v>93</v>
      </c>
      <c r="AL78" s="270">
        <v>161.64499999999998</v>
      </c>
      <c r="AM78" s="271">
        <v>646.57999999999993</v>
      </c>
      <c r="AN78" s="271">
        <v>4.1527061855670055</v>
      </c>
      <c r="AO78" s="262">
        <v>4</v>
      </c>
    </row>
    <row r="79" spans="1:41" s="291" customFormat="1" ht="17.25">
      <c r="A79" s="290"/>
      <c r="B79" s="470"/>
      <c r="C79" s="470" t="s">
        <v>299</v>
      </c>
      <c r="D79" s="262" t="s">
        <v>301</v>
      </c>
      <c r="E79" s="262" t="s">
        <v>155</v>
      </c>
      <c r="F79" s="263">
        <v>109</v>
      </c>
      <c r="G79" s="264">
        <v>276</v>
      </c>
      <c r="H79" s="264">
        <v>120</v>
      </c>
      <c r="I79" s="263" t="s">
        <v>33</v>
      </c>
      <c r="J79" s="265">
        <v>0</v>
      </c>
      <c r="K79" s="265">
        <v>1.3</v>
      </c>
      <c r="L79" s="265">
        <v>0</v>
      </c>
      <c r="M79" s="266">
        <v>16.7</v>
      </c>
      <c r="N79" s="266">
        <v>5</v>
      </c>
      <c r="O79" s="266">
        <v>0.5</v>
      </c>
      <c r="P79" s="263" t="s">
        <v>30</v>
      </c>
      <c r="Q79" s="267">
        <v>16</v>
      </c>
      <c r="R79" s="268">
        <v>32</v>
      </c>
      <c r="S79" s="263" t="s">
        <v>295</v>
      </c>
      <c r="T79" s="263" t="s">
        <v>28</v>
      </c>
      <c r="U79" s="264">
        <v>346</v>
      </c>
      <c r="V79" s="266">
        <v>87.8</v>
      </c>
      <c r="W79" s="263">
        <v>1</v>
      </c>
      <c r="X79" s="269" t="str">
        <f t="shared" si="12"/>
        <v>HR</v>
      </c>
      <c r="Y79" s="263">
        <v>1</v>
      </c>
      <c r="Z79" s="269" t="str">
        <f t="shared" si="13"/>
        <v>HR</v>
      </c>
      <c r="AA79" s="263">
        <v>1</v>
      </c>
      <c r="AB79" s="269" t="str">
        <f t="shared" si="14"/>
        <v>HR</v>
      </c>
      <c r="AC79" s="263">
        <v>1</v>
      </c>
      <c r="AD79" s="269" t="str">
        <f t="shared" si="15"/>
        <v>HR</v>
      </c>
      <c r="AE79" s="263">
        <v>1</v>
      </c>
      <c r="AF79" s="269" t="str">
        <f t="shared" si="16"/>
        <v>HR</v>
      </c>
      <c r="AG79" s="263">
        <v>1</v>
      </c>
      <c r="AH79" s="269" t="str">
        <f t="shared" si="17"/>
        <v>HR</v>
      </c>
      <c r="AI79" s="270">
        <v>163.5</v>
      </c>
      <c r="AJ79" s="270">
        <v>152.6</v>
      </c>
      <c r="AK79" s="270" t="s">
        <v>93</v>
      </c>
      <c r="AL79" s="270">
        <v>158.05000000000001</v>
      </c>
      <c r="AM79" s="271">
        <v>632.20000000000005</v>
      </c>
      <c r="AN79" s="271">
        <v>8.700137551581868</v>
      </c>
      <c r="AO79" s="262">
        <v>2</v>
      </c>
    </row>
    <row r="80" spans="1:41" s="291" customFormat="1" ht="17.25">
      <c r="A80" s="290"/>
      <c r="B80" s="470"/>
      <c r="C80" s="470" t="s">
        <v>299</v>
      </c>
      <c r="D80" s="262" t="s">
        <v>236</v>
      </c>
      <c r="E80" s="262" t="s">
        <v>155</v>
      </c>
      <c r="F80" s="263">
        <v>103</v>
      </c>
      <c r="G80" s="264">
        <v>276</v>
      </c>
      <c r="H80" s="264">
        <v>116</v>
      </c>
      <c r="I80" s="263" t="s">
        <v>29</v>
      </c>
      <c r="J80" s="265">
        <v>0</v>
      </c>
      <c r="K80" s="265">
        <v>0</v>
      </c>
      <c r="L80" s="265">
        <v>0</v>
      </c>
      <c r="M80" s="266">
        <v>17.3</v>
      </c>
      <c r="N80" s="266">
        <v>4.9000000000000004</v>
      </c>
      <c r="O80" s="266">
        <v>0.5</v>
      </c>
      <c r="P80" s="263" t="s">
        <v>30</v>
      </c>
      <c r="Q80" s="267">
        <v>16</v>
      </c>
      <c r="R80" s="268">
        <v>34.799999999999997</v>
      </c>
      <c r="S80" s="263" t="s">
        <v>35</v>
      </c>
      <c r="T80" s="263" t="s">
        <v>28</v>
      </c>
      <c r="U80" s="264">
        <v>310.3</v>
      </c>
      <c r="V80" s="266">
        <v>90.8</v>
      </c>
      <c r="W80" s="263">
        <v>1</v>
      </c>
      <c r="X80" s="269" t="str">
        <f t="shared" si="12"/>
        <v>HR</v>
      </c>
      <c r="Y80" s="269">
        <v>1</v>
      </c>
      <c r="Z80" s="269" t="str">
        <f t="shared" si="13"/>
        <v>HR</v>
      </c>
      <c r="AA80" s="263">
        <v>1</v>
      </c>
      <c r="AB80" s="269" t="str">
        <f t="shared" si="14"/>
        <v>HR</v>
      </c>
      <c r="AC80" s="269">
        <v>1</v>
      </c>
      <c r="AD80" s="269" t="str">
        <f t="shared" si="15"/>
        <v>HR</v>
      </c>
      <c r="AE80" s="263">
        <v>1</v>
      </c>
      <c r="AF80" s="269" t="str">
        <f t="shared" si="16"/>
        <v>HR</v>
      </c>
      <c r="AG80" s="263">
        <v>1</v>
      </c>
      <c r="AH80" s="269" t="str">
        <f t="shared" si="17"/>
        <v>HR</v>
      </c>
      <c r="AI80" s="270">
        <v>169.7</v>
      </c>
      <c r="AJ80" s="270">
        <v>164.45</v>
      </c>
      <c r="AK80" s="270" t="s">
        <v>93</v>
      </c>
      <c r="AL80" s="270">
        <v>167.07499999999999</v>
      </c>
      <c r="AM80" s="271">
        <v>668.3</v>
      </c>
      <c r="AN80" s="271">
        <v>7.8947368421052602</v>
      </c>
      <c r="AO80" s="262">
        <v>3</v>
      </c>
    </row>
    <row r="81" spans="1:41" s="291" customFormat="1" ht="17.25">
      <c r="A81" s="290"/>
      <c r="B81" s="470"/>
      <c r="C81" s="470" t="s">
        <v>299</v>
      </c>
      <c r="D81" s="262" t="s">
        <v>302</v>
      </c>
      <c r="E81" s="262" t="s">
        <v>155</v>
      </c>
      <c r="F81" s="263">
        <v>110</v>
      </c>
      <c r="G81" s="264">
        <v>255</v>
      </c>
      <c r="H81" s="264">
        <v>105</v>
      </c>
      <c r="I81" s="263" t="s">
        <v>33</v>
      </c>
      <c r="J81" s="265">
        <v>0</v>
      </c>
      <c r="K81" s="265">
        <v>0</v>
      </c>
      <c r="L81" s="265">
        <v>0</v>
      </c>
      <c r="M81" s="266">
        <v>16</v>
      </c>
      <c r="N81" s="266">
        <v>4.7</v>
      </c>
      <c r="O81" s="266">
        <v>0.5</v>
      </c>
      <c r="P81" s="263" t="s">
        <v>30</v>
      </c>
      <c r="Q81" s="267">
        <v>16</v>
      </c>
      <c r="R81" s="268">
        <v>34</v>
      </c>
      <c r="S81" s="263" t="s">
        <v>50</v>
      </c>
      <c r="T81" s="263" t="s">
        <v>28</v>
      </c>
      <c r="U81" s="264">
        <v>319</v>
      </c>
      <c r="V81" s="266">
        <v>92.3</v>
      </c>
      <c r="W81" s="263">
        <v>3</v>
      </c>
      <c r="X81" s="269" t="str">
        <f t="shared" si="12"/>
        <v>R</v>
      </c>
      <c r="Y81" s="263">
        <v>1</v>
      </c>
      <c r="Z81" s="269" t="str">
        <f t="shared" si="13"/>
        <v>HR</v>
      </c>
      <c r="AA81" s="263">
        <v>1</v>
      </c>
      <c r="AB81" s="269" t="str">
        <f t="shared" si="14"/>
        <v>HR</v>
      </c>
      <c r="AC81" s="263">
        <v>0</v>
      </c>
      <c r="AD81" s="269" t="str">
        <f t="shared" si="15"/>
        <v/>
      </c>
      <c r="AE81" s="263">
        <v>1</v>
      </c>
      <c r="AF81" s="269" t="str">
        <f t="shared" si="16"/>
        <v>HR</v>
      </c>
      <c r="AG81" s="263">
        <v>1</v>
      </c>
      <c r="AH81" s="269" t="str">
        <f t="shared" si="17"/>
        <v>HR</v>
      </c>
      <c r="AI81" s="270">
        <v>151.30000000000001</v>
      </c>
      <c r="AJ81" s="270">
        <v>157.5</v>
      </c>
      <c r="AK81" s="270" t="s">
        <v>93</v>
      </c>
      <c r="AL81" s="270">
        <v>154.4</v>
      </c>
      <c r="AM81" s="271">
        <v>617.6</v>
      </c>
      <c r="AN81" s="271">
        <v>3.4159410582719318</v>
      </c>
      <c r="AO81" s="262">
        <v>3</v>
      </c>
    </row>
    <row r="82" spans="1:41" s="291" customFormat="1" ht="17.25">
      <c r="A82" s="290"/>
      <c r="B82" s="470"/>
      <c r="C82" s="470" t="s">
        <v>299</v>
      </c>
      <c r="D82" s="262" t="s">
        <v>303</v>
      </c>
      <c r="E82" s="262" t="s">
        <v>155</v>
      </c>
      <c r="F82" s="263">
        <v>99</v>
      </c>
      <c r="G82" s="264">
        <v>248</v>
      </c>
      <c r="H82" s="264">
        <v>145</v>
      </c>
      <c r="I82" s="263" t="s">
        <v>304</v>
      </c>
      <c r="J82" s="265">
        <v>0.3</v>
      </c>
      <c r="K82" s="265">
        <v>0.2</v>
      </c>
      <c r="L82" s="265">
        <v>0</v>
      </c>
      <c r="M82" s="266">
        <v>20.8</v>
      </c>
      <c r="N82" s="266">
        <v>5.7</v>
      </c>
      <c r="O82" s="266">
        <v>0.6</v>
      </c>
      <c r="P82" s="263" t="s">
        <v>30</v>
      </c>
      <c r="Q82" s="267">
        <v>16</v>
      </c>
      <c r="R82" s="268">
        <v>34</v>
      </c>
      <c r="S82" s="263" t="s">
        <v>27</v>
      </c>
      <c r="T82" s="263" t="s">
        <v>28</v>
      </c>
      <c r="U82" s="264">
        <v>337</v>
      </c>
      <c r="V82" s="266">
        <v>85.9</v>
      </c>
      <c r="W82" s="263">
        <v>5</v>
      </c>
      <c r="X82" s="269" t="str">
        <f t="shared" si="12"/>
        <v>MR</v>
      </c>
      <c r="Y82" s="263">
        <v>5</v>
      </c>
      <c r="Z82" s="269" t="str">
        <f t="shared" si="13"/>
        <v>MR</v>
      </c>
      <c r="AA82" s="263">
        <v>3</v>
      </c>
      <c r="AB82" s="269" t="str">
        <f t="shared" si="14"/>
        <v>R</v>
      </c>
      <c r="AC82" s="263">
        <v>3</v>
      </c>
      <c r="AD82" s="269" t="str">
        <f t="shared" si="15"/>
        <v>R</v>
      </c>
      <c r="AE82" s="263">
        <v>3</v>
      </c>
      <c r="AF82" s="269" t="str">
        <f t="shared" si="16"/>
        <v>R</v>
      </c>
      <c r="AG82" s="263">
        <v>3</v>
      </c>
      <c r="AH82" s="269" t="str">
        <f t="shared" si="17"/>
        <v>R</v>
      </c>
      <c r="AI82" s="270">
        <v>154.87</v>
      </c>
      <c r="AJ82" s="270">
        <v>159.77000000000001</v>
      </c>
      <c r="AK82" s="270" t="s">
        <v>93</v>
      </c>
      <c r="AL82" s="270">
        <v>157.32</v>
      </c>
      <c r="AM82" s="271">
        <v>629.28</v>
      </c>
      <c r="AN82" s="271">
        <v>6.2972972972972929</v>
      </c>
      <c r="AO82" s="262">
        <v>2</v>
      </c>
    </row>
    <row r="83" spans="1:41" s="291" customFormat="1" ht="17.25">
      <c r="A83" s="290"/>
      <c r="B83" s="470"/>
      <c r="C83" s="470" t="s">
        <v>299</v>
      </c>
      <c r="D83" s="262" t="s">
        <v>305</v>
      </c>
      <c r="E83" s="262" t="s">
        <v>155</v>
      </c>
      <c r="F83" s="263">
        <v>103</v>
      </c>
      <c r="G83" s="264">
        <v>271</v>
      </c>
      <c r="H83" s="264">
        <v>110</v>
      </c>
      <c r="I83" s="263" t="s">
        <v>29</v>
      </c>
      <c r="J83" s="265">
        <v>4.4000000000000004</v>
      </c>
      <c r="K83" s="265">
        <v>0.3</v>
      </c>
      <c r="L83" s="265">
        <v>1</v>
      </c>
      <c r="M83" s="266">
        <v>20.7</v>
      </c>
      <c r="N83" s="266">
        <v>4.5999999999999996</v>
      </c>
      <c r="O83" s="266">
        <v>1.2</v>
      </c>
      <c r="P83" s="263" t="s">
        <v>30</v>
      </c>
      <c r="Q83" s="267">
        <v>15.4</v>
      </c>
      <c r="R83" s="268">
        <v>36.1</v>
      </c>
      <c r="S83" s="263" t="s">
        <v>27</v>
      </c>
      <c r="T83" s="263" t="s">
        <v>28</v>
      </c>
      <c r="U83" s="264">
        <v>348</v>
      </c>
      <c r="V83" s="266">
        <v>82.6</v>
      </c>
      <c r="W83" s="263">
        <v>1</v>
      </c>
      <c r="X83" s="269" t="str">
        <f t="shared" si="12"/>
        <v>HR</v>
      </c>
      <c r="Y83" s="263">
        <v>3</v>
      </c>
      <c r="Z83" s="269" t="str">
        <f t="shared" si="13"/>
        <v>R</v>
      </c>
      <c r="AA83" s="263">
        <v>1</v>
      </c>
      <c r="AB83" s="269" t="str">
        <f t="shared" si="14"/>
        <v>HR</v>
      </c>
      <c r="AC83" s="263">
        <v>1</v>
      </c>
      <c r="AD83" s="269" t="str">
        <f t="shared" si="15"/>
        <v>HR</v>
      </c>
      <c r="AE83" s="263">
        <v>1</v>
      </c>
      <c r="AF83" s="269" t="str">
        <f t="shared" si="16"/>
        <v>HR</v>
      </c>
      <c r="AG83" s="263">
        <v>3</v>
      </c>
      <c r="AH83" s="269" t="str">
        <f t="shared" si="17"/>
        <v>R</v>
      </c>
      <c r="AI83" s="270">
        <v>159.90352386428981</v>
      </c>
      <c r="AJ83" s="270">
        <v>159.47223289246691</v>
      </c>
      <c r="AK83" s="270" t="s">
        <v>93</v>
      </c>
      <c r="AL83" s="270">
        <v>159.68787837837834</v>
      </c>
      <c r="AM83" s="271">
        <v>638.75151351351337</v>
      </c>
      <c r="AN83" s="271">
        <v>4.121359830021218</v>
      </c>
      <c r="AO83" s="262">
        <v>4</v>
      </c>
    </row>
    <row r="84" spans="1:41" s="291" customFormat="1" ht="17.25">
      <c r="A84" s="290"/>
      <c r="B84" s="470"/>
      <c r="C84" s="470" t="s">
        <v>299</v>
      </c>
      <c r="D84" s="262" t="s">
        <v>286</v>
      </c>
      <c r="E84" s="262" t="s">
        <v>155</v>
      </c>
      <c r="F84" s="262">
        <v>109</v>
      </c>
      <c r="G84" s="264">
        <v>297.10000000000002</v>
      </c>
      <c r="H84" s="264">
        <v>122.3</v>
      </c>
      <c r="I84" s="263" t="s">
        <v>29</v>
      </c>
      <c r="J84" s="265">
        <v>0</v>
      </c>
      <c r="K84" s="265">
        <v>0.5</v>
      </c>
      <c r="L84" s="265">
        <v>0</v>
      </c>
      <c r="M84" s="266">
        <v>18.2</v>
      </c>
      <c r="N84" s="266">
        <v>4.8</v>
      </c>
      <c r="O84" s="266">
        <v>0.9</v>
      </c>
      <c r="P84" s="263" t="s">
        <v>293</v>
      </c>
      <c r="Q84" s="267">
        <v>16.2</v>
      </c>
      <c r="R84" s="268">
        <v>31.7</v>
      </c>
      <c r="S84" s="263" t="s">
        <v>50</v>
      </c>
      <c r="T84" s="263" t="s">
        <v>294</v>
      </c>
      <c r="U84" s="264">
        <v>371.2</v>
      </c>
      <c r="V84" s="266">
        <v>87.8</v>
      </c>
      <c r="W84" s="263">
        <v>3</v>
      </c>
      <c r="X84" s="269" t="str">
        <f t="shared" si="12"/>
        <v>R</v>
      </c>
      <c r="Y84" s="263">
        <v>5</v>
      </c>
      <c r="Z84" s="269" t="str">
        <f t="shared" si="13"/>
        <v>MR</v>
      </c>
      <c r="AA84" s="263">
        <v>3</v>
      </c>
      <c r="AB84" s="269" t="str">
        <f t="shared" si="14"/>
        <v>R</v>
      </c>
      <c r="AC84" s="263">
        <v>3</v>
      </c>
      <c r="AD84" s="269" t="str">
        <f t="shared" si="15"/>
        <v>R</v>
      </c>
      <c r="AE84" s="263">
        <v>3</v>
      </c>
      <c r="AF84" s="269" t="str">
        <f t="shared" si="16"/>
        <v>R</v>
      </c>
      <c r="AG84" s="263">
        <v>3</v>
      </c>
      <c r="AH84" s="269" t="str">
        <f t="shared" si="17"/>
        <v>R</v>
      </c>
      <c r="AI84" s="270">
        <v>159.30000000000001</v>
      </c>
      <c r="AJ84" s="270">
        <v>165.4</v>
      </c>
      <c r="AK84" s="270" t="s">
        <v>93</v>
      </c>
      <c r="AL84" s="270">
        <v>162.35000000000002</v>
      </c>
      <c r="AM84" s="271">
        <v>649.40000000000009</v>
      </c>
      <c r="AN84" s="271">
        <v>7.0052539404553613</v>
      </c>
      <c r="AO84" s="262">
        <v>3</v>
      </c>
    </row>
    <row r="85" spans="1:41" s="291" customFormat="1" ht="17.25">
      <c r="A85" s="290"/>
      <c r="B85" s="470"/>
      <c r="C85" s="470" t="s">
        <v>319</v>
      </c>
      <c r="D85" s="262" t="s">
        <v>237</v>
      </c>
      <c r="E85" s="262" t="s">
        <v>155</v>
      </c>
      <c r="F85" s="263">
        <v>103</v>
      </c>
      <c r="G85" s="264">
        <v>254</v>
      </c>
      <c r="H85" s="264">
        <v>94</v>
      </c>
      <c r="I85" s="263" t="s">
        <v>29</v>
      </c>
      <c r="J85" s="265">
        <v>0</v>
      </c>
      <c r="K85" s="265">
        <v>0</v>
      </c>
      <c r="L85" s="265">
        <v>0</v>
      </c>
      <c r="M85" s="266">
        <v>19</v>
      </c>
      <c r="N85" s="266">
        <v>4.5</v>
      </c>
      <c r="O85" s="266">
        <v>2</v>
      </c>
      <c r="P85" s="263" t="s">
        <v>30</v>
      </c>
      <c r="Q85" s="267">
        <v>16</v>
      </c>
      <c r="R85" s="268">
        <v>33</v>
      </c>
      <c r="S85" s="263" t="s">
        <v>27</v>
      </c>
      <c r="T85" s="263" t="s">
        <v>28</v>
      </c>
      <c r="U85" s="264">
        <v>310</v>
      </c>
      <c r="V85" s="266">
        <v>87.5</v>
      </c>
      <c r="W85" s="263">
        <v>3</v>
      </c>
      <c r="X85" s="269" t="str">
        <f t="shared" si="12"/>
        <v>R</v>
      </c>
      <c r="Y85" s="263">
        <v>3</v>
      </c>
      <c r="Z85" s="269" t="str">
        <f t="shared" si="13"/>
        <v>R</v>
      </c>
      <c r="AA85" s="263">
        <v>3</v>
      </c>
      <c r="AB85" s="269" t="str">
        <f t="shared" si="14"/>
        <v>R</v>
      </c>
      <c r="AC85" s="269">
        <v>1</v>
      </c>
      <c r="AD85" s="269" t="str">
        <f t="shared" si="15"/>
        <v>HR</v>
      </c>
      <c r="AE85" s="269">
        <v>1</v>
      </c>
      <c r="AF85" s="269" t="str">
        <f t="shared" si="16"/>
        <v>HR</v>
      </c>
      <c r="AG85" s="269">
        <v>3</v>
      </c>
      <c r="AH85" s="269" t="str">
        <f t="shared" si="17"/>
        <v>R</v>
      </c>
      <c r="AI85" s="270">
        <v>152</v>
      </c>
      <c r="AJ85" s="270">
        <v>149.80000000000001</v>
      </c>
      <c r="AK85" s="270" t="s">
        <v>93</v>
      </c>
      <c r="AL85" s="270">
        <v>150.9</v>
      </c>
      <c r="AM85" s="271">
        <v>603.6</v>
      </c>
      <c r="AN85" s="271">
        <v>6.4512715600860719</v>
      </c>
      <c r="AO85" s="262">
        <v>4</v>
      </c>
    </row>
    <row r="86" spans="1:41" s="291" customFormat="1" ht="17.25">
      <c r="A86" s="290"/>
      <c r="B86" s="470"/>
      <c r="C86" s="470" t="s">
        <v>299</v>
      </c>
      <c r="D86" s="262" t="s">
        <v>306</v>
      </c>
      <c r="E86" s="262" t="s">
        <v>155</v>
      </c>
      <c r="F86" s="263">
        <v>101</v>
      </c>
      <c r="G86" s="264">
        <v>282.89999999999998</v>
      </c>
      <c r="H86" s="264">
        <v>129.19999999999999</v>
      </c>
      <c r="I86" s="263" t="s">
        <v>29</v>
      </c>
      <c r="J86" s="265">
        <v>1.5</v>
      </c>
      <c r="K86" s="265">
        <v>0</v>
      </c>
      <c r="L86" s="265">
        <v>0</v>
      </c>
      <c r="M86" s="266">
        <v>16.600000000000001</v>
      </c>
      <c r="N86" s="266">
        <v>4.8</v>
      </c>
      <c r="O86" s="266">
        <v>0.6</v>
      </c>
      <c r="P86" s="263" t="s">
        <v>282</v>
      </c>
      <c r="Q86" s="267">
        <v>15.1</v>
      </c>
      <c r="R86" s="268">
        <v>33.6</v>
      </c>
      <c r="S86" s="263" t="s">
        <v>50</v>
      </c>
      <c r="T86" s="263" t="s">
        <v>28</v>
      </c>
      <c r="U86" s="264">
        <v>305.8</v>
      </c>
      <c r="V86" s="266">
        <v>88.2</v>
      </c>
      <c r="W86" s="263">
        <v>3</v>
      </c>
      <c r="X86" s="269" t="str">
        <f t="shared" si="12"/>
        <v>R</v>
      </c>
      <c r="Y86" s="263">
        <v>3</v>
      </c>
      <c r="Z86" s="269" t="str">
        <f t="shared" si="13"/>
        <v>R</v>
      </c>
      <c r="AA86" s="269">
        <v>3</v>
      </c>
      <c r="AB86" s="269" t="str">
        <f t="shared" si="14"/>
        <v>R</v>
      </c>
      <c r="AC86" s="263">
        <v>1</v>
      </c>
      <c r="AD86" s="269" t="str">
        <f t="shared" si="15"/>
        <v>HR</v>
      </c>
      <c r="AE86" s="269">
        <v>1</v>
      </c>
      <c r="AF86" s="269" t="str">
        <f t="shared" si="16"/>
        <v>HR</v>
      </c>
      <c r="AG86" s="269">
        <v>3</v>
      </c>
      <c r="AH86" s="269" t="str">
        <f t="shared" si="17"/>
        <v>R</v>
      </c>
      <c r="AI86" s="270">
        <v>141.06</v>
      </c>
      <c r="AJ86" s="270">
        <v>145.06</v>
      </c>
      <c r="AK86" s="270" t="s">
        <v>93</v>
      </c>
      <c r="AL86" s="270">
        <v>143.06</v>
      </c>
      <c r="AM86" s="271">
        <v>572.24</v>
      </c>
      <c r="AN86" s="271">
        <v>2.4454867700240044</v>
      </c>
      <c r="AO86" s="262">
        <v>4</v>
      </c>
    </row>
    <row r="87" spans="1:41" s="291" customFormat="1" ht="17.25">
      <c r="A87" s="290"/>
      <c r="B87" s="470"/>
      <c r="C87" s="470" t="s">
        <v>299</v>
      </c>
      <c r="D87" s="262" t="s">
        <v>308</v>
      </c>
      <c r="E87" s="262" t="s">
        <v>155</v>
      </c>
      <c r="F87" s="263">
        <v>98</v>
      </c>
      <c r="G87" s="264">
        <v>242</v>
      </c>
      <c r="H87" s="264">
        <v>87</v>
      </c>
      <c r="I87" s="263" t="s">
        <v>33</v>
      </c>
      <c r="J87" s="265">
        <v>0</v>
      </c>
      <c r="K87" s="265">
        <v>0.2</v>
      </c>
      <c r="L87" s="265">
        <v>0</v>
      </c>
      <c r="M87" s="271">
        <v>17.3</v>
      </c>
      <c r="N87" s="271">
        <v>5.0999999999999996</v>
      </c>
      <c r="O87" s="271">
        <v>0.3</v>
      </c>
      <c r="P87" s="262" t="s">
        <v>30</v>
      </c>
      <c r="Q87" s="272">
        <v>14.2</v>
      </c>
      <c r="R87" s="273">
        <v>25.4</v>
      </c>
      <c r="S87" s="263" t="s">
        <v>27</v>
      </c>
      <c r="T87" s="262" t="s">
        <v>28</v>
      </c>
      <c r="U87" s="274">
        <v>358</v>
      </c>
      <c r="V87" s="271">
        <v>83.7</v>
      </c>
      <c r="W87" s="263">
        <v>1</v>
      </c>
      <c r="X87" s="269" t="str">
        <f t="shared" si="12"/>
        <v>HR</v>
      </c>
      <c r="Y87" s="263">
        <v>3</v>
      </c>
      <c r="Z87" s="269" t="str">
        <f t="shared" si="13"/>
        <v>R</v>
      </c>
      <c r="AA87" s="263">
        <v>1</v>
      </c>
      <c r="AB87" s="269" t="str">
        <f t="shared" si="14"/>
        <v>HR</v>
      </c>
      <c r="AC87" s="263">
        <v>1</v>
      </c>
      <c r="AD87" s="269" t="str">
        <f t="shared" si="15"/>
        <v>HR</v>
      </c>
      <c r="AE87" s="263">
        <v>1</v>
      </c>
      <c r="AF87" s="269" t="str">
        <f t="shared" si="16"/>
        <v>HR</v>
      </c>
      <c r="AG87" s="263">
        <v>1</v>
      </c>
      <c r="AH87" s="269" t="str">
        <f t="shared" si="17"/>
        <v>HR</v>
      </c>
      <c r="AI87" s="270">
        <v>124.2</v>
      </c>
      <c r="AJ87" s="270">
        <v>154.6</v>
      </c>
      <c r="AK87" s="270" t="s">
        <v>93</v>
      </c>
      <c r="AL87" s="270">
        <v>139.4</v>
      </c>
      <c r="AM87" s="271">
        <v>557.6</v>
      </c>
      <c r="AN87" s="271">
        <v>5.9270516717325323</v>
      </c>
      <c r="AO87" s="262">
        <v>3</v>
      </c>
    </row>
    <row r="88" spans="1:41" s="18" customFormat="1" ht="18" thickBot="1">
      <c r="A88" s="292"/>
      <c r="B88" s="471"/>
      <c r="C88" s="471" t="s">
        <v>299</v>
      </c>
      <c r="D88" s="275" t="s">
        <v>285</v>
      </c>
      <c r="E88" s="275" t="s">
        <v>320</v>
      </c>
      <c r="F88" s="275">
        <v>103</v>
      </c>
      <c r="G88" s="276">
        <v>252.4</v>
      </c>
      <c r="H88" s="276">
        <v>111.8</v>
      </c>
      <c r="I88" s="277" t="s">
        <v>33</v>
      </c>
      <c r="J88" s="278">
        <v>0</v>
      </c>
      <c r="K88" s="278">
        <v>0</v>
      </c>
      <c r="L88" s="278">
        <v>0</v>
      </c>
      <c r="M88" s="279">
        <v>16.2</v>
      </c>
      <c r="N88" s="279">
        <v>4.5999999999999996</v>
      </c>
      <c r="O88" s="279">
        <v>0</v>
      </c>
      <c r="P88" s="277" t="s">
        <v>30</v>
      </c>
      <c r="Q88" s="280">
        <v>16</v>
      </c>
      <c r="R88" s="281">
        <v>34.1</v>
      </c>
      <c r="S88" s="277" t="s">
        <v>50</v>
      </c>
      <c r="T88" s="277" t="s">
        <v>28</v>
      </c>
      <c r="U88" s="276">
        <v>331</v>
      </c>
      <c r="V88" s="279">
        <v>89.2</v>
      </c>
      <c r="W88" s="277">
        <v>1</v>
      </c>
      <c r="X88" s="282" t="str">
        <f t="shared" si="12"/>
        <v>HR</v>
      </c>
      <c r="Y88" s="277">
        <v>1</v>
      </c>
      <c r="Z88" s="282" t="str">
        <f t="shared" si="13"/>
        <v>HR</v>
      </c>
      <c r="AA88" s="277">
        <v>1</v>
      </c>
      <c r="AB88" s="282" t="str">
        <f t="shared" si="14"/>
        <v>HR</v>
      </c>
      <c r="AC88" s="277">
        <v>1</v>
      </c>
      <c r="AD88" s="282" t="str">
        <f t="shared" si="15"/>
        <v>HR</v>
      </c>
      <c r="AE88" s="277">
        <v>1</v>
      </c>
      <c r="AF88" s="282" t="str">
        <f t="shared" si="16"/>
        <v>HR</v>
      </c>
      <c r="AG88" s="277">
        <v>1</v>
      </c>
      <c r="AH88" s="282" t="str">
        <f t="shared" si="17"/>
        <v>HR</v>
      </c>
      <c r="AI88" s="283">
        <v>143.9</v>
      </c>
      <c r="AJ88" s="283">
        <v>151.6</v>
      </c>
      <c r="AK88" s="283" t="s">
        <v>93</v>
      </c>
      <c r="AL88" s="283">
        <v>147.75</v>
      </c>
      <c r="AM88" s="284">
        <v>591</v>
      </c>
      <c r="AN88" s="284">
        <v>3.5026269702276709</v>
      </c>
      <c r="AO88" s="275">
        <v>4</v>
      </c>
    </row>
    <row r="89" spans="1:41" s="1" customFormat="1" ht="17.25">
      <c r="A89" s="289"/>
      <c r="B89" s="475" t="s">
        <v>321</v>
      </c>
      <c r="C89" s="475" t="s">
        <v>310</v>
      </c>
      <c r="D89" s="81" t="s">
        <v>290</v>
      </c>
      <c r="E89" s="81" t="s">
        <v>163</v>
      </c>
      <c r="F89" s="57">
        <v>109</v>
      </c>
      <c r="G89" s="30">
        <v>305</v>
      </c>
      <c r="H89" s="30">
        <v>108</v>
      </c>
      <c r="I89" s="81" t="s">
        <v>304</v>
      </c>
      <c r="J89" s="31">
        <v>3.5</v>
      </c>
      <c r="K89" s="31">
        <v>5.5</v>
      </c>
      <c r="L89" s="31">
        <v>0</v>
      </c>
      <c r="M89" s="32">
        <v>19</v>
      </c>
      <c r="N89" s="32">
        <v>4.2</v>
      </c>
      <c r="O89" s="32">
        <v>1.7</v>
      </c>
      <c r="P89" s="81" t="s">
        <v>32</v>
      </c>
      <c r="Q89" s="32">
        <v>18</v>
      </c>
      <c r="R89" s="33">
        <v>40</v>
      </c>
      <c r="S89" s="81" t="s">
        <v>35</v>
      </c>
      <c r="T89" s="81" t="s">
        <v>28</v>
      </c>
      <c r="U89" s="34">
        <v>290</v>
      </c>
      <c r="V89" s="32">
        <v>83.5</v>
      </c>
      <c r="W89" s="57">
        <v>1</v>
      </c>
      <c r="X89" s="58" t="s">
        <v>4</v>
      </c>
      <c r="Y89" s="57">
        <v>3</v>
      </c>
      <c r="Z89" s="58" t="s">
        <v>0</v>
      </c>
      <c r="AA89" s="57">
        <v>3</v>
      </c>
      <c r="AB89" s="58" t="s">
        <v>0</v>
      </c>
      <c r="AC89" s="81" t="s">
        <v>93</v>
      </c>
      <c r="AD89" s="58" t="s">
        <v>1</v>
      </c>
      <c r="AE89" s="57">
        <v>3</v>
      </c>
      <c r="AF89" s="58" t="s">
        <v>0</v>
      </c>
      <c r="AG89" s="57">
        <v>5</v>
      </c>
      <c r="AH89" s="58" t="s">
        <v>2</v>
      </c>
      <c r="AI89" s="35">
        <v>16.920000000000002</v>
      </c>
      <c r="AJ89" s="35">
        <v>17.11</v>
      </c>
      <c r="AK89" s="35">
        <v>16.97</v>
      </c>
      <c r="AL89" s="35">
        <v>17</v>
      </c>
      <c r="AM89" s="32">
        <v>566.66666666666663</v>
      </c>
      <c r="AN89" s="32">
        <v>1.5235162968467892</v>
      </c>
      <c r="AO89" s="57">
        <v>8</v>
      </c>
    </row>
    <row r="90" spans="1:41" s="291" customFormat="1" ht="17.25">
      <c r="A90" s="290"/>
      <c r="B90" s="470"/>
      <c r="C90" s="470" t="s">
        <v>310</v>
      </c>
      <c r="D90" s="82" t="s">
        <v>283</v>
      </c>
      <c r="E90" s="82" t="s">
        <v>163</v>
      </c>
      <c r="F90" s="82">
        <v>103</v>
      </c>
      <c r="G90" s="22">
        <v>312</v>
      </c>
      <c r="H90" s="22">
        <v>118</v>
      </c>
      <c r="I90" s="82" t="s">
        <v>313</v>
      </c>
      <c r="J90" s="23">
        <v>0</v>
      </c>
      <c r="K90" s="23">
        <v>0</v>
      </c>
      <c r="L90" s="23">
        <v>40</v>
      </c>
      <c r="M90" s="24">
        <v>22.8</v>
      </c>
      <c r="N90" s="24">
        <v>4.8</v>
      </c>
      <c r="O90" s="24">
        <v>1.2</v>
      </c>
      <c r="P90" s="82" t="s">
        <v>30</v>
      </c>
      <c r="Q90" s="24">
        <v>15.6</v>
      </c>
      <c r="R90" s="25">
        <v>35.1</v>
      </c>
      <c r="S90" s="82" t="s">
        <v>35</v>
      </c>
      <c r="T90" s="82" t="s">
        <v>314</v>
      </c>
      <c r="U90" s="26">
        <v>324.58</v>
      </c>
      <c r="V90" s="24">
        <v>87.86</v>
      </c>
      <c r="W90" s="44">
        <v>1</v>
      </c>
      <c r="X90" s="29" t="s">
        <v>4</v>
      </c>
      <c r="Y90" s="44">
        <v>1</v>
      </c>
      <c r="Z90" s="29" t="s">
        <v>4</v>
      </c>
      <c r="AA90" s="44">
        <v>1</v>
      </c>
      <c r="AB90" s="29" t="s">
        <v>4</v>
      </c>
      <c r="AC90" s="44">
        <v>1</v>
      </c>
      <c r="AD90" s="29" t="s">
        <v>4</v>
      </c>
      <c r="AE90" s="44">
        <v>1</v>
      </c>
      <c r="AF90" s="29" t="s">
        <v>4</v>
      </c>
      <c r="AG90" s="44">
        <v>1</v>
      </c>
      <c r="AH90" s="29" t="s">
        <v>4</v>
      </c>
      <c r="AI90" s="27">
        <v>19.350000000000001</v>
      </c>
      <c r="AJ90" s="27">
        <v>20.18</v>
      </c>
      <c r="AK90" s="27">
        <v>19.690000000000001</v>
      </c>
      <c r="AL90" s="27">
        <v>19.739999999999998</v>
      </c>
      <c r="AM90" s="24">
        <v>657.99999999999989</v>
      </c>
      <c r="AN90" s="24">
        <v>-3.4215075508007633</v>
      </c>
      <c r="AO90" s="44">
        <v>14</v>
      </c>
    </row>
    <row r="91" spans="1:41" s="291" customFormat="1" ht="17.25">
      <c r="A91" s="290"/>
      <c r="B91" s="470"/>
      <c r="C91" s="470" t="s">
        <v>281</v>
      </c>
      <c r="D91" s="82" t="s">
        <v>234</v>
      </c>
      <c r="E91" s="82" t="s">
        <v>163</v>
      </c>
      <c r="F91" s="82">
        <v>104</v>
      </c>
      <c r="G91" s="22">
        <v>285</v>
      </c>
      <c r="H91" s="22">
        <v>107</v>
      </c>
      <c r="I91" s="28" t="s">
        <v>322</v>
      </c>
      <c r="J91" s="23">
        <v>0</v>
      </c>
      <c r="K91" s="23">
        <v>0</v>
      </c>
      <c r="L91" s="23">
        <v>0</v>
      </c>
      <c r="M91" s="24">
        <v>20</v>
      </c>
      <c r="N91" s="24">
        <v>4.5999999999999996</v>
      </c>
      <c r="O91" s="24">
        <v>1.5</v>
      </c>
      <c r="P91" s="82" t="s">
        <v>30</v>
      </c>
      <c r="Q91" s="24">
        <v>15.6</v>
      </c>
      <c r="R91" s="25">
        <v>31.3</v>
      </c>
      <c r="S91" s="82" t="s">
        <v>27</v>
      </c>
      <c r="T91" s="82" t="s">
        <v>28</v>
      </c>
      <c r="U91" s="26">
        <v>319</v>
      </c>
      <c r="V91" s="24">
        <v>85.3</v>
      </c>
      <c r="W91" s="82">
        <v>1</v>
      </c>
      <c r="X91" s="29" t="s">
        <v>4</v>
      </c>
      <c r="Y91" s="82">
        <v>1</v>
      </c>
      <c r="Z91" s="29" t="s">
        <v>4</v>
      </c>
      <c r="AA91" s="82">
        <v>1</v>
      </c>
      <c r="AB91" s="29" t="s">
        <v>4</v>
      </c>
      <c r="AC91" s="82">
        <v>1</v>
      </c>
      <c r="AD91" s="29" t="s">
        <v>4</v>
      </c>
      <c r="AE91" s="82">
        <v>1</v>
      </c>
      <c r="AF91" s="29" t="s">
        <v>4</v>
      </c>
      <c r="AG91" s="82">
        <v>1</v>
      </c>
      <c r="AH91" s="29" t="s">
        <v>4</v>
      </c>
      <c r="AI91" s="27">
        <v>16.850000000000001</v>
      </c>
      <c r="AJ91" s="27">
        <v>15.92</v>
      </c>
      <c r="AK91" s="27">
        <v>15.76</v>
      </c>
      <c r="AL91" s="27">
        <v>16.176666666666666</v>
      </c>
      <c r="AM91" s="24">
        <v>539.22222222222217</v>
      </c>
      <c r="AN91" s="24">
        <v>5.4602613507953635</v>
      </c>
      <c r="AO91" s="44">
        <v>2</v>
      </c>
    </row>
    <row r="92" spans="1:41" s="291" customFormat="1" ht="17.25">
      <c r="A92" s="290"/>
      <c r="B92" s="470"/>
      <c r="C92" s="470" t="s">
        <v>310</v>
      </c>
      <c r="D92" s="82" t="s">
        <v>239</v>
      </c>
      <c r="E92" s="82" t="s">
        <v>163</v>
      </c>
      <c r="F92" s="44">
        <v>108</v>
      </c>
      <c r="G92" s="22">
        <v>300</v>
      </c>
      <c r="H92" s="22">
        <v>123</v>
      </c>
      <c r="I92" s="82" t="s">
        <v>33</v>
      </c>
      <c r="J92" s="23">
        <v>0</v>
      </c>
      <c r="K92" s="23">
        <v>0</v>
      </c>
      <c r="L92" s="23">
        <v>0</v>
      </c>
      <c r="M92" s="24">
        <v>18.8</v>
      </c>
      <c r="N92" s="24">
        <v>4.7</v>
      </c>
      <c r="O92" s="24">
        <v>0.5</v>
      </c>
      <c r="P92" s="82" t="s">
        <v>30</v>
      </c>
      <c r="Q92" s="24">
        <v>15.2</v>
      </c>
      <c r="R92" s="25">
        <v>33.4</v>
      </c>
      <c r="S92" s="82" t="s">
        <v>50</v>
      </c>
      <c r="T92" s="82" t="s">
        <v>28</v>
      </c>
      <c r="U92" s="26">
        <v>375</v>
      </c>
      <c r="V92" s="24">
        <v>88.4</v>
      </c>
      <c r="W92" s="44">
        <v>1</v>
      </c>
      <c r="X92" s="29" t="s">
        <v>4</v>
      </c>
      <c r="Y92" s="44">
        <v>1</v>
      </c>
      <c r="Z92" s="29" t="s">
        <v>4</v>
      </c>
      <c r="AA92" s="44">
        <v>1</v>
      </c>
      <c r="AB92" s="29" t="s">
        <v>4</v>
      </c>
      <c r="AC92" s="44">
        <v>1</v>
      </c>
      <c r="AD92" s="29" t="s">
        <v>4</v>
      </c>
      <c r="AE92" s="44">
        <v>1</v>
      </c>
      <c r="AF92" s="29" t="s">
        <v>4</v>
      </c>
      <c r="AG92" s="44">
        <v>1</v>
      </c>
      <c r="AH92" s="29" t="s">
        <v>4</v>
      </c>
      <c r="AI92" s="27">
        <v>24.858752463539609</v>
      </c>
      <c r="AJ92" s="27">
        <v>26.481990540007882</v>
      </c>
      <c r="AK92" s="27">
        <v>25.764749704375244</v>
      </c>
      <c r="AL92" s="27">
        <v>25.701830902640911</v>
      </c>
      <c r="AM92" s="24">
        <v>856.72769675469692</v>
      </c>
      <c r="AN92" s="24">
        <v>6.1879033573748385</v>
      </c>
      <c r="AO92" s="44">
        <v>4</v>
      </c>
    </row>
    <row r="93" spans="1:41" s="291" customFormat="1" ht="17.25">
      <c r="A93" s="290"/>
      <c r="B93" s="470"/>
      <c r="C93" s="470" t="s">
        <v>310</v>
      </c>
      <c r="D93" s="82" t="s">
        <v>285</v>
      </c>
      <c r="E93" s="82" t="s">
        <v>163</v>
      </c>
      <c r="F93" s="82">
        <v>95</v>
      </c>
      <c r="G93" s="22">
        <v>280.2</v>
      </c>
      <c r="H93" s="22">
        <v>109.8</v>
      </c>
      <c r="I93" s="82" t="s">
        <v>33</v>
      </c>
      <c r="J93" s="23">
        <v>0</v>
      </c>
      <c r="K93" s="23">
        <v>0</v>
      </c>
      <c r="L93" s="23">
        <v>0</v>
      </c>
      <c r="M93" s="24">
        <v>20.3</v>
      </c>
      <c r="N93" s="24">
        <v>4.7</v>
      </c>
      <c r="O93" s="24">
        <v>0.6</v>
      </c>
      <c r="P93" s="82" t="s">
        <v>30</v>
      </c>
      <c r="Q93" s="24">
        <v>14.4</v>
      </c>
      <c r="R93" s="25">
        <v>35.200000000000003</v>
      </c>
      <c r="S93" s="82" t="s">
        <v>35</v>
      </c>
      <c r="T93" s="82" t="s">
        <v>28</v>
      </c>
      <c r="U93" s="26">
        <v>371</v>
      </c>
      <c r="V93" s="24">
        <v>85.7</v>
      </c>
      <c r="W93" s="82">
        <v>1</v>
      </c>
      <c r="X93" s="29" t="s">
        <v>4</v>
      </c>
      <c r="Y93" s="82">
        <v>1</v>
      </c>
      <c r="Z93" s="29" t="s">
        <v>4</v>
      </c>
      <c r="AA93" s="82">
        <v>1</v>
      </c>
      <c r="AB93" s="29" t="s">
        <v>4</v>
      </c>
      <c r="AC93" s="82">
        <v>1</v>
      </c>
      <c r="AD93" s="29" t="s">
        <v>4</v>
      </c>
      <c r="AE93" s="82">
        <v>1</v>
      </c>
      <c r="AF93" s="29" t="s">
        <v>4</v>
      </c>
      <c r="AG93" s="82">
        <v>1</v>
      </c>
      <c r="AH93" s="29" t="s">
        <v>4</v>
      </c>
      <c r="AI93" s="27">
        <v>19.34</v>
      </c>
      <c r="AJ93" s="27">
        <v>19.79</v>
      </c>
      <c r="AK93" s="27">
        <v>19.32</v>
      </c>
      <c r="AL93" s="27">
        <v>19.483333333333331</v>
      </c>
      <c r="AM93" s="24">
        <v>649.44444444444434</v>
      </c>
      <c r="AN93" s="24">
        <v>1.0290152335737883</v>
      </c>
      <c r="AO93" s="44">
        <v>7</v>
      </c>
    </row>
    <row r="94" spans="1:41" s="291" customFormat="1" ht="17.25">
      <c r="A94" s="290"/>
      <c r="B94" s="470"/>
      <c r="C94" s="470" t="s">
        <v>310</v>
      </c>
      <c r="D94" s="82" t="s">
        <v>286</v>
      </c>
      <c r="E94" s="82" t="s">
        <v>163</v>
      </c>
      <c r="F94" s="82">
        <v>107</v>
      </c>
      <c r="G94" s="22">
        <v>258</v>
      </c>
      <c r="H94" s="22">
        <v>110</v>
      </c>
      <c r="I94" s="82" t="s">
        <v>29</v>
      </c>
      <c r="J94" s="23">
        <v>2.2000000000000002</v>
      </c>
      <c r="K94" s="23">
        <v>0</v>
      </c>
      <c r="L94" s="23">
        <v>2.6</v>
      </c>
      <c r="M94" s="24">
        <v>20.5</v>
      </c>
      <c r="N94" s="24">
        <v>4.4000000000000004</v>
      </c>
      <c r="O94" s="24">
        <v>1.6</v>
      </c>
      <c r="P94" s="82" t="s">
        <v>32</v>
      </c>
      <c r="Q94" s="24">
        <v>14.2</v>
      </c>
      <c r="R94" s="25">
        <v>34</v>
      </c>
      <c r="S94" s="82" t="s">
        <v>50</v>
      </c>
      <c r="T94" s="82" t="s">
        <v>28</v>
      </c>
      <c r="U94" s="26">
        <v>338</v>
      </c>
      <c r="V94" s="24">
        <v>81.53</v>
      </c>
      <c r="W94" s="44">
        <v>1</v>
      </c>
      <c r="X94" s="29" t="s">
        <v>4</v>
      </c>
      <c r="Y94" s="44">
        <v>1</v>
      </c>
      <c r="Z94" s="29" t="s">
        <v>4</v>
      </c>
      <c r="AA94" s="44">
        <v>1</v>
      </c>
      <c r="AB94" s="29" t="s">
        <v>4</v>
      </c>
      <c r="AC94" s="44">
        <v>3</v>
      </c>
      <c r="AD94" s="29" t="s">
        <v>0</v>
      </c>
      <c r="AE94" s="44">
        <v>3</v>
      </c>
      <c r="AF94" s="29" t="s">
        <v>0</v>
      </c>
      <c r="AG94" s="44">
        <v>3</v>
      </c>
      <c r="AH94" s="29" t="s">
        <v>0</v>
      </c>
      <c r="AI94" s="27">
        <v>15.86</v>
      </c>
      <c r="AJ94" s="27">
        <v>15.35</v>
      </c>
      <c r="AK94" s="27">
        <v>16.28</v>
      </c>
      <c r="AL94" s="27">
        <v>15.83</v>
      </c>
      <c r="AM94" s="24">
        <v>527.66666666666663</v>
      </c>
      <c r="AN94" s="24">
        <v>9.2511080778491745</v>
      </c>
      <c r="AO94" s="44">
        <v>2</v>
      </c>
    </row>
    <row r="95" spans="1:41" s="291" customFormat="1" ht="17.25">
      <c r="A95" s="290"/>
      <c r="B95" s="470"/>
      <c r="C95" s="470" t="s">
        <v>310</v>
      </c>
      <c r="D95" s="82" t="s">
        <v>287</v>
      </c>
      <c r="E95" s="82" t="s">
        <v>321</v>
      </c>
      <c r="F95" s="82">
        <v>99</v>
      </c>
      <c r="G95" s="22">
        <v>287</v>
      </c>
      <c r="H95" s="22">
        <v>100</v>
      </c>
      <c r="I95" s="82" t="s">
        <v>33</v>
      </c>
      <c r="J95" s="23">
        <v>0</v>
      </c>
      <c r="K95" s="23">
        <v>1.6</v>
      </c>
      <c r="L95" s="23">
        <v>0</v>
      </c>
      <c r="M95" s="24">
        <v>16.899999999999999</v>
      </c>
      <c r="N95" s="24">
        <v>4.4000000000000004</v>
      </c>
      <c r="O95" s="24">
        <v>0.7</v>
      </c>
      <c r="P95" s="82" t="s">
        <v>30</v>
      </c>
      <c r="Q95" s="24">
        <v>14.2</v>
      </c>
      <c r="R95" s="25">
        <v>35</v>
      </c>
      <c r="S95" s="82" t="s">
        <v>27</v>
      </c>
      <c r="T95" s="82" t="s">
        <v>312</v>
      </c>
      <c r="U95" s="26">
        <v>263</v>
      </c>
      <c r="V95" s="24">
        <v>81.8</v>
      </c>
      <c r="W95" s="82">
        <v>3</v>
      </c>
      <c r="X95" s="29" t="s">
        <v>0</v>
      </c>
      <c r="Y95" s="82">
        <v>3</v>
      </c>
      <c r="Z95" s="29" t="s">
        <v>0</v>
      </c>
      <c r="AA95" s="82">
        <v>1</v>
      </c>
      <c r="AB95" s="29" t="s">
        <v>4</v>
      </c>
      <c r="AC95" s="82" t="s">
        <v>93</v>
      </c>
      <c r="AD95" s="29" t="s">
        <v>1</v>
      </c>
      <c r="AE95" s="82">
        <v>3</v>
      </c>
      <c r="AF95" s="29" t="s">
        <v>0</v>
      </c>
      <c r="AG95" s="82">
        <v>3</v>
      </c>
      <c r="AH95" s="29" t="s">
        <v>0</v>
      </c>
      <c r="AI95" s="27">
        <v>15.17</v>
      </c>
      <c r="AJ95" s="27">
        <v>15.67</v>
      </c>
      <c r="AK95" s="27">
        <v>15.57</v>
      </c>
      <c r="AL95" s="27">
        <v>15.469999999999999</v>
      </c>
      <c r="AM95" s="24">
        <v>515.66666666666663</v>
      </c>
      <c r="AN95" s="24">
        <v>-4.4865198600535203</v>
      </c>
      <c r="AO95" s="44">
        <v>12</v>
      </c>
    </row>
    <row r="96" spans="1:41" s="291" customFormat="1" ht="17.25">
      <c r="A96" s="290"/>
      <c r="B96" s="470"/>
      <c r="C96" s="470" t="s">
        <v>281</v>
      </c>
      <c r="D96" s="82" t="s">
        <v>288</v>
      </c>
      <c r="E96" s="82" t="s">
        <v>163</v>
      </c>
      <c r="F96" s="82">
        <v>101</v>
      </c>
      <c r="G96" s="22">
        <v>303</v>
      </c>
      <c r="H96" s="22">
        <v>105</v>
      </c>
      <c r="I96" s="82" t="s">
        <v>33</v>
      </c>
      <c r="J96" s="23">
        <v>0</v>
      </c>
      <c r="K96" s="23">
        <v>0</v>
      </c>
      <c r="L96" s="23">
        <v>0</v>
      </c>
      <c r="M96" s="24">
        <v>21</v>
      </c>
      <c r="N96" s="24">
        <v>4.5</v>
      </c>
      <c r="O96" s="24">
        <v>4</v>
      </c>
      <c r="P96" s="82" t="s">
        <v>323</v>
      </c>
      <c r="Q96" s="24">
        <v>14</v>
      </c>
      <c r="R96" s="25">
        <v>41</v>
      </c>
      <c r="S96" s="82" t="s">
        <v>27</v>
      </c>
      <c r="T96" s="82" t="s">
        <v>28</v>
      </c>
      <c r="U96" s="26">
        <v>335</v>
      </c>
      <c r="V96" s="24">
        <v>87.3</v>
      </c>
      <c r="W96" s="82">
        <v>3</v>
      </c>
      <c r="X96" s="29" t="s">
        <v>0</v>
      </c>
      <c r="Y96" s="82">
        <v>3</v>
      </c>
      <c r="Z96" s="29" t="s">
        <v>0</v>
      </c>
      <c r="AA96" s="82">
        <v>3</v>
      </c>
      <c r="AB96" s="29" t="s">
        <v>0</v>
      </c>
      <c r="AC96" s="82">
        <v>1</v>
      </c>
      <c r="AD96" s="29" t="s">
        <v>4</v>
      </c>
      <c r="AE96" s="82">
        <v>3</v>
      </c>
      <c r="AF96" s="29" t="s">
        <v>0</v>
      </c>
      <c r="AG96" s="82">
        <v>1</v>
      </c>
      <c r="AH96" s="29" t="s">
        <v>4</v>
      </c>
      <c r="AI96" s="27">
        <v>22.130348837209304</v>
      </c>
      <c r="AJ96" s="27">
        <v>23.344767441860462</v>
      </c>
      <c r="AK96" s="27">
        <v>22.02232558139535</v>
      </c>
      <c r="AL96" s="27">
        <v>22.499147286821707</v>
      </c>
      <c r="AM96" s="24">
        <v>749.9715762273903</v>
      </c>
      <c r="AN96" s="24">
        <v>11.384586624776578</v>
      </c>
      <c r="AO96" s="44">
        <v>3</v>
      </c>
    </row>
    <row r="97" spans="1:41" s="291" customFormat="1" ht="17.25">
      <c r="A97" s="290"/>
      <c r="B97" s="470"/>
      <c r="C97" s="470" t="s">
        <v>289</v>
      </c>
      <c r="D97" s="82" t="s">
        <v>290</v>
      </c>
      <c r="E97" s="82" t="s">
        <v>163</v>
      </c>
      <c r="F97" s="44">
        <v>111</v>
      </c>
      <c r="G97" s="22">
        <v>260</v>
      </c>
      <c r="H97" s="22">
        <v>110</v>
      </c>
      <c r="I97" s="82" t="s">
        <v>29</v>
      </c>
      <c r="J97" s="23">
        <v>0</v>
      </c>
      <c r="K97" s="23">
        <v>3.5</v>
      </c>
      <c r="L97" s="23">
        <v>0</v>
      </c>
      <c r="M97" s="24">
        <v>19</v>
      </c>
      <c r="N97" s="24">
        <v>4.5999999999999996</v>
      </c>
      <c r="O97" s="24">
        <v>3.5</v>
      </c>
      <c r="P97" s="82" t="s">
        <v>282</v>
      </c>
      <c r="Q97" s="24">
        <v>18</v>
      </c>
      <c r="R97" s="25">
        <v>33</v>
      </c>
      <c r="S97" s="82" t="s">
        <v>35</v>
      </c>
      <c r="T97" s="82" t="s">
        <v>28</v>
      </c>
      <c r="U97" s="26">
        <v>309</v>
      </c>
      <c r="V97" s="24">
        <v>82.24</v>
      </c>
      <c r="W97" s="44">
        <v>3</v>
      </c>
      <c r="X97" s="29" t="s">
        <v>0</v>
      </c>
      <c r="Y97" s="44">
        <v>3</v>
      </c>
      <c r="Z97" s="29" t="s">
        <v>0</v>
      </c>
      <c r="AA97" s="44">
        <v>3</v>
      </c>
      <c r="AB97" s="29" t="s">
        <v>0</v>
      </c>
      <c r="AC97" s="82" t="s">
        <v>93</v>
      </c>
      <c r="AD97" s="29" t="s">
        <v>1</v>
      </c>
      <c r="AE97" s="82">
        <v>3</v>
      </c>
      <c r="AF97" s="29" t="s">
        <v>0</v>
      </c>
      <c r="AG97" s="44">
        <v>2</v>
      </c>
      <c r="AH97" s="29" t="s">
        <v>4</v>
      </c>
      <c r="AI97" s="27">
        <v>19.690000000000001</v>
      </c>
      <c r="AJ97" s="27">
        <v>20.100000000000001</v>
      </c>
      <c r="AK97" s="27">
        <v>21.05</v>
      </c>
      <c r="AL97" s="27">
        <v>20.28</v>
      </c>
      <c r="AM97" s="24">
        <v>676</v>
      </c>
      <c r="AN97" s="24">
        <v>5.790297339593133</v>
      </c>
      <c r="AO97" s="44">
        <v>7</v>
      </c>
    </row>
    <row r="98" spans="1:41" s="291" customFormat="1" ht="17.25">
      <c r="A98" s="290"/>
      <c r="B98" s="470"/>
      <c r="C98" s="470" t="s">
        <v>289</v>
      </c>
      <c r="D98" s="82" t="s">
        <v>283</v>
      </c>
      <c r="E98" s="82" t="s">
        <v>163</v>
      </c>
      <c r="F98" s="82">
        <v>97</v>
      </c>
      <c r="G98" s="22">
        <v>317</v>
      </c>
      <c r="H98" s="22">
        <v>134</v>
      </c>
      <c r="I98" s="82" t="s">
        <v>29</v>
      </c>
      <c r="J98" s="23">
        <v>0</v>
      </c>
      <c r="K98" s="23">
        <v>0</v>
      </c>
      <c r="L98" s="23">
        <v>1</v>
      </c>
      <c r="M98" s="24">
        <v>24.1</v>
      </c>
      <c r="N98" s="24">
        <v>4.5999999999999996</v>
      </c>
      <c r="O98" s="24">
        <v>3.2</v>
      </c>
      <c r="P98" s="82" t="s">
        <v>30</v>
      </c>
      <c r="Q98" s="24">
        <v>15.6</v>
      </c>
      <c r="R98" s="25">
        <v>30.8</v>
      </c>
      <c r="S98" s="82" t="s">
        <v>50</v>
      </c>
      <c r="T98" s="82" t="s">
        <v>314</v>
      </c>
      <c r="U98" s="26">
        <v>322.39999999999998</v>
      </c>
      <c r="V98" s="24">
        <v>86.1</v>
      </c>
      <c r="W98" s="44">
        <v>1</v>
      </c>
      <c r="X98" s="29" t="s">
        <v>4</v>
      </c>
      <c r="Y98" s="44">
        <v>1</v>
      </c>
      <c r="Z98" s="29" t="s">
        <v>4</v>
      </c>
      <c r="AA98" s="44">
        <v>1</v>
      </c>
      <c r="AB98" s="29" t="s">
        <v>4</v>
      </c>
      <c r="AC98" s="44">
        <v>1</v>
      </c>
      <c r="AD98" s="29" t="s">
        <v>4</v>
      </c>
      <c r="AE98" s="44">
        <v>1</v>
      </c>
      <c r="AF98" s="29" t="s">
        <v>4</v>
      </c>
      <c r="AG98" s="44">
        <v>1</v>
      </c>
      <c r="AH98" s="29" t="s">
        <v>4</v>
      </c>
      <c r="AI98" s="27">
        <v>18.5</v>
      </c>
      <c r="AJ98" s="27">
        <v>18.2</v>
      </c>
      <c r="AK98" s="27">
        <v>17.8</v>
      </c>
      <c r="AL98" s="27">
        <v>18.166666666666668</v>
      </c>
      <c r="AM98" s="24">
        <v>605.55555555555566</v>
      </c>
      <c r="AN98" s="24">
        <v>-3.4372785258681584</v>
      </c>
      <c r="AO98" s="44">
        <v>16</v>
      </c>
    </row>
    <row r="99" spans="1:41" s="291" customFormat="1" ht="17.25">
      <c r="A99" s="290"/>
      <c r="B99" s="470"/>
      <c r="C99" s="470" t="s">
        <v>315</v>
      </c>
      <c r="D99" s="82" t="s">
        <v>234</v>
      </c>
      <c r="E99" s="82" t="s">
        <v>163</v>
      </c>
      <c r="F99" s="82">
        <v>102</v>
      </c>
      <c r="G99" s="22">
        <v>285</v>
      </c>
      <c r="H99" s="22">
        <v>98</v>
      </c>
      <c r="I99" s="82" t="s">
        <v>29</v>
      </c>
      <c r="J99" s="23">
        <v>0</v>
      </c>
      <c r="K99" s="23">
        <v>0</v>
      </c>
      <c r="L99" s="23">
        <v>0</v>
      </c>
      <c r="M99" s="24">
        <v>19.399999999999999</v>
      </c>
      <c r="N99" s="24">
        <v>4.4000000000000004</v>
      </c>
      <c r="O99" s="24">
        <v>1.3</v>
      </c>
      <c r="P99" s="82" t="s">
        <v>30</v>
      </c>
      <c r="Q99" s="24">
        <v>15.1</v>
      </c>
      <c r="R99" s="25">
        <v>30.9</v>
      </c>
      <c r="S99" s="82" t="s">
        <v>35</v>
      </c>
      <c r="T99" s="82" t="s">
        <v>28</v>
      </c>
      <c r="U99" s="26">
        <v>295.39999999999998</v>
      </c>
      <c r="V99" s="24">
        <v>85.8</v>
      </c>
      <c r="W99" s="82">
        <v>1</v>
      </c>
      <c r="X99" s="29" t="s">
        <v>4</v>
      </c>
      <c r="Y99" s="82">
        <v>1</v>
      </c>
      <c r="Z99" s="29" t="s">
        <v>4</v>
      </c>
      <c r="AA99" s="82">
        <v>1</v>
      </c>
      <c r="AB99" s="29" t="s">
        <v>4</v>
      </c>
      <c r="AC99" s="82">
        <v>1</v>
      </c>
      <c r="AD99" s="29" t="s">
        <v>4</v>
      </c>
      <c r="AE99" s="82">
        <v>1</v>
      </c>
      <c r="AF99" s="29" t="s">
        <v>4</v>
      </c>
      <c r="AG99" s="82">
        <v>1</v>
      </c>
      <c r="AH99" s="29" t="s">
        <v>4</v>
      </c>
      <c r="AI99" s="27">
        <v>16</v>
      </c>
      <c r="AJ99" s="27">
        <v>16.53</v>
      </c>
      <c r="AK99" s="27">
        <v>15.99</v>
      </c>
      <c r="AL99" s="27">
        <v>16.173333333333336</v>
      </c>
      <c r="AM99" s="24">
        <v>539.1111111111112</v>
      </c>
      <c r="AN99" s="24">
        <v>-5.9689922480620066</v>
      </c>
      <c r="AO99" s="44">
        <v>17</v>
      </c>
    </row>
    <row r="100" spans="1:41" s="291" customFormat="1" ht="17.25">
      <c r="A100" s="290"/>
      <c r="B100" s="470"/>
      <c r="C100" s="470" t="s">
        <v>289</v>
      </c>
      <c r="D100" s="82" t="s">
        <v>239</v>
      </c>
      <c r="E100" s="82" t="s">
        <v>163</v>
      </c>
      <c r="F100" s="44">
        <v>108</v>
      </c>
      <c r="G100" s="22">
        <v>313</v>
      </c>
      <c r="H100" s="22">
        <v>122</v>
      </c>
      <c r="I100" s="82" t="s">
        <v>33</v>
      </c>
      <c r="J100" s="23">
        <v>0</v>
      </c>
      <c r="K100" s="23">
        <v>3.9</v>
      </c>
      <c r="L100" s="23">
        <v>0</v>
      </c>
      <c r="M100" s="24">
        <v>23.9</v>
      </c>
      <c r="N100" s="24">
        <v>4.5999999999999996</v>
      </c>
      <c r="O100" s="24">
        <v>1.7</v>
      </c>
      <c r="P100" s="82" t="s">
        <v>30</v>
      </c>
      <c r="Q100" s="24">
        <v>16</v>
      </c>
      <c r="R100" s="25">
        <v>37.6</v>
      </c>
      <c r="S100" s="82" t="s">
        <v>27</v>
      </c>
      <c r="T100" s="82" t="s">
        <v>28</v>
      </c>
      <c r="U100" s="26">
        <v>389</v>
      </c>
      <c r="V100" s="24">
        <v>86.2</v>
      </c>
      <c r="W100" s="44">
        <v>3</v>
      </c>
      <c r="X100" s="29" t="s">
        <v>0</v>
      </c>
      <c r="Y100" s="44">
        <v>1</v>
      </c>
      <c r="Z100" s="29" t="s">
        <v>4</v>
      </c>
      <c r="AA100" s="44">
        <v>1</v>
      </c>
      <c r="AB100" s="29" t="s">
        <v>4</v>
      </c>
      <c r="AC100" s="44">
        <v>1</v>
      </c>
      <c r="AD100" s="29" t="s">
        <v>4</v>
      </c>
      <c r="AE100" s="44">
        <v>1</v>
      </c>
      <c r="AF100" s="29" t="s">
        <v>4</v>
      </c>
      <c r="AG100" s="44">
        <v>1</v>
      </c>
      <c r="AH100" s="29" t="s">
        <v>4</v>
      </c>
      <c r="AI100" s="27">
        <v>22.435000000000002</v>
      </c>
      <c r="AJ100" s="27">
        <v>24.585000000000001</v>
      </c>
      <c r="AK100" s="27">
        <v>26.08</v>
      </c>
      <c r="AL100" s="27">
        <v>24.366666666666664</v>
      </c>
      <c r="AM100" s="24">
        <v>812.22222222222217</v>
      </c>
      <c r="AN100" s="24">
        <v>6.0803947177478017</v>
      </c>
      <c r="AO100" s="44">
        <v>10</v>
      </c>
    </row>
    <row r="101" spans="1:41" s="291" customFormat="1" ht="17.25">
      <c r="A101" s="290"/>
      <c r="B101" s="470"/>
      <c r="C101" s="470" t="s">
        <v>289</v>
      </c>
      <c r="D101" s="82" t="s">
        <v>240</v>
      </c>
      <c r="E101" s="82" t="s">
        <v>163</v>
      </c>
      <c r="F101" s="82">
        <v>106</v>
      </c>
      <c r="G101" s="22">
        <v>274.89999999999998</v>
      </c>
      <c r="H101" s="22">
        <v>83.7</v>
      </c>
      <c r="I101" s="82" t="s">
        <v>33</v>
      </c>
      <c r="J101" s="23">
        <v>0</v>
      </c>
      <c r="K101" s="23">
        <v>0</v>
      </c>
      <c r="L101" s="23">
        <v>0</v>
      </c>
      <c r="M101" s="24">
        <v>20.3</v>
      </c>
      <c r="N101" s="24">
        <v>4.7</v>
      </c>
      <c r="O101" s="24">
        <v>0</v>
      </c>
      <c r="P101" s="82" t="s">
        <v>30</v>
      </c>
      <c r="Q101" s="24">
        <v>15.2</v>
      </c>
      <c r="R101" s="25">
        <v>32.299999999999997</v>
      </c>
      <c r="S101" s="82" t="s">
        <v>35</v>
      </c>
      <c r="T101" s="82" t="s">
        <v>28</v>
      </c>
      <c r="U101" s="26">
        <v>361</v>
      </c>
      <c r="V101" s="24">
        <v>86.1</v>
      </c>
      <c r="W101" s="82">
        <v>1</v>
      </c>
      <c r="X101" s="29" t="s">
        <v>4</v>
      </c>
      <c r="Y101" s="82">
        <v>1</v>
      </c>
      <c r="Z101" s="29" t="s">
        <v>4</v>
      </c>
      <c r="AA101" s="82">
        <v>1</v>
      </c>
      <c r="AB101" s="29" t="s">
        <v>4</v>
      </c>
      <c r="AC101" s="82">
        <v>1</v>
      </c>
      <c r="AD101" s="29" t="s">
        <v>4</v>
      </c>
      <c r="AE101" s="82">
        <v>1</v>
      </c>
      <c r="AF101" s="29" t="s">
        <v>4</v>
      </c>
      <c r="AG101" s="82">
        <v>1</v>
      </c>
      <c r="AH101" s="29" t="s">
        <v>4</v>
      </c>
      <c r="AI101" s="27">
        <v>17.594999999999999</v>
      </c>
      <c r="AJ101" s="27">
        <v>18.674999999999997</v>
      </c>
      <c r="AK101" s="27">
        <v>20.73</v>
      </c>
      <c r="AL101" s="27">
        <v>19</v>
      </c>
      <c r="AM101" s="24">
        <v>633.33333333333337</v>
      </c>
      <c r="AN101" s="24">
        <v>2.462485812645411</v>
      </c>
      <c r="AO101" s="44">
        <v>13</v>
      </c>
    </row>
    <row r="102" spans="1:41" s="291" customFormat="1" ht="17.25">
      <c r="A102" s="290"/>
      <c r="B102" s="470"/>
      <c r="C102" s="470" t="s">
        <v>289</v>
      </c>
      <c r="D102" s="82" t="s">
        <v>241</v>
      </c>
      <c r="E102" s="82" t="s">
        <v>163</v>
      </c>
      <c r="F102" s="82">
        <v>98</v>
      </c>
      <c r="G102" s="22">
        <v>293</v>
      </c>
      <c r="H102" s="22">
        <v>111</v>
      </c>
      <c r="I102" s="82" t="s">
        <v>33</v>
      </c>
      <c r="J102" s="23">
        <v>0</v>
      </c>
      <c r="K102" s="23">
        <v>3.6</v>
      </c>
      <c r="L102" s="23">
        <v>0</v>
      </c>
      <c r="M102" s="24">
        <v>19.100000000000001</v>
      </c>
      <c r="N102" s="24">
        <v>4.3</v>
      </c>
      <c r="O102" s="24">
        <v>0</v>
      </c>
      <c r="P102" s="82" t="s">
        <v>30</v>
      </c>
      <c r="Q102" s="24">
        <v>14</v>
      </c>
      <c r="R102" s="25">
        <v>30</v>
      </c>
      <c r="S102" s="82" t="s">
        <v>27</v>
      </c>
      <c r="T102" s="82" t="s">
        <v>28</v>
      </c>
      <c r="U102" s="26">
        <v>306</v>
      </c>
      <c r="V102" s="24">
        <v>85.7</v>
      </c>
      <c r="W102" s="44">
        <v>3</v>
      </c>
      <c r="X102" s="29" t="s">
        <v>0</v>
      </c>
      <c r="Y102" s="44">
        <v>3</v>
      </c>
      <c r="Z102" s="29" t="s">
        <v>0</v>
      </c>
      <c r="AA102" s="44">
        <v>1</v>
      </c>
      <c r="AB102" s="29" t="s">
        <v>4</v>
      </c>
      <c r="AC102" s="44">
        <v>5</v>
      </c>
      <c r="AD102" s="29" t="s">
        <v>2</v>
      </c>
      <c r="AE102" s="44">
        <v>3</v>
      </c>
      <c r="AF102" s="29" t="s">
        <v>0</v>
      </c>
      <c r="AG102" s="44">
        <v>2</v>
      </c>
      <c r="AH102" s="29" t="s">
        <v>4</v>
      </c>
      <c r="AI102" s="27">
        <v>15.18</v>
      </c>
      <c r="AJ102" s="27">
        <v>14.434999999999999</v>
      </c>
      <c r="AK102" s="27">
        <v>16.53</v>
      </c>
      <c r="AL102" s="27">
        <v>15.381666666666666</v>
      </c>
      <c r="AM102" s="24">
        <v>512.72222222222229</v>
      </c>
      <c r="AN102" s="24">
        <v>0.73128137961143969</v>
      </c>
      <c r="AO102" s="44">
        <v>12</v>
      </c>
    </row>
    <row r="103" spans="1:41" s="291" customFormat="1" ht="17.25">
      <c r="A103" s="290"/>
      <c r="B103" s="470"/>
      <c r="C103" s="470" t="s">
        <v>289</v>
      </c>
      <c r="D103" s="82" t="s">
        <v>292</v>
      </c>
      <c r="E103" s="82" t="s">
        <v>163</v>
      </c>
      <c r="F103" s="82">
        <v>116</v>
      </c>
      <c r="G103" s="22">
        <v>300.39999999999998</v>
      </c>
      <c r="H103" s="22">
        <v>114.2</v>
      </c>
      <c r="I103" s="82" t="s">
        <v>29</v>
      </c>
      <c r="J103" s="23">
        <v>0</v>
      </c>
      <c r="K103" s="23">
        <v>2.8</v>
      </c>
      <c r="L103" s="23">
        <v>3.5</v>
      </c>
      <c r="M103" s="24">
        <v>21.7</v>
      </c>
      <c r="N103" s="24">
        <v>4.4000000000000004</v>
      </c>
      <c r="O103" s="24">
        <v>1.7</v>
      </c>
      <c r="P103" s="82" t="s">
        <v>32</v>
      </c>
      <c r="Q103" s="24">
        <v>15.4</v>
      </c>
      <c r="R103" s="25">
        <v>32.799999999999997</v>
      </c>
      <c r="S103" s="82" t="s">
        <v>50</v>
      </c>
      <c r="T103" s="82" t="s">
        <v>294</v>
      </c>
      <c r="U103" s="26">
        <v>348.7</v>
      </c>
      <c r="V103" s="24">
        <v>85</v>
      </c>
      <c r="W103" s="44">
        <v>3</v>
      </c>
      <c r="X103" s="29" t="s">
        <v>0</v>
      </c>
      <c r="Y103" s="44">
        <v>3</v>
      </c>
      <c r="Z103" s="29" t="s">
        <v>0</v>
      </c>
      <c r="AA103" s="44">
        <v>3</v>
      </c>
      <c r="AB103" s="29" t="s">
        <v>0</v>
      </c>
      <c r="AC103" s="44">
        <v>5</v>
      </c>
      <c r="AD103" s="29" t="s">
        <v>2</v>
      </c>
      <c r="AE103" s="44">
        <v>1</v>
      </c>
      <c r="AF103" s="29" t="s">
        <v>4</v>
      </c>
      <c r="AG103" s="44">
        <v>5</v>
      </c>
      <c r="AH103" s="29" t="s">
        <v>2</v>
      </c>
      <c r="AI103" s="27">
        <v>20.69</v>
      </c>
      <c r="AJ103" s="27">
        <v>21.01</v>
      </c>
      <c r="AK103" s="27">
        <v>20.399999999999999</v>
      </c>
      <c r="AL103" s="27">
        <v>20.7</v>
      </c>
      <c r="AM103" s="24">
        <v>690</v>
      </c>
      <c r="AN103" s="24">
        <v>4.2471042471042253</v>
      </c>
      <c r="AO103" s="44">
        <v>9</v>
      </c>
    </row>
    <row r="104" spans="1:41" s="291" customFormat="1" ht="17.25">
      <c r="A104" s="290"/>
      <c r="B104" s="470"/>
      <c r="C104" s="470" t="s">
        <v>315</v>
      </c>
      <c r="D104" s="82" t="s">
        <v>235</v>
      </c>
      <c r="E104" s="82" t="s">
        <v>163</v>
      </c>
      <c r="F104" s="82">
        <v>102</v>
      </c>
      <c r="G104" s="22">
        <v>229</v>
      </c>
      <c r="H104" s="22">
        <v>121</v>
      </c>
      <c r="I104" s="82" t="s">
        <v>29</v>
      </c>
      <c r="J104" s="23">
        <v>0</v>
      </c>
      <c r="K104" s="23">
        <v>0</v>
      </c>
      <c r="L104" s="23">
        <v>0</v>
      </c>
      <c r="M104" s="24">
        <v>17.899999999999999</v>
      </c>
      <c r="N104" s="24">
        <v>5</v>
      </c>
      <c r="O104" s="24">
        <v>0</v>
      </c>
      <c r="P104" s="82" t="s">
        <v>30</v>
      </c>
      <c r="Q104" s="24">
        <v>15</v>
      </c>
      <c r="R104" s="25">
        <v>28.7</v>
      </c>
      <c r="S104" s="82">
        <v>28.7</v>
      </c>
      <c r="T104" s="82" t="s">
        <v>28</v>
      </c>
      <c r="U104" s="26">
        <v>299</v>
      </c>
      <c r="V104" s="24">
        <v>82.72</v>
      </c>
      <c r="W104" s="82">
        <v>3</v>
      </c>
      <c r="X104" s="29" t="s">
        <v>0</v>
      </c>
      <c r="Y104" s="82">
        <v>3</v>
      </c>
      <c r="Z104" s="29" t="s">
        <v>0</v>
      </c>
      <c r="AA104" s="82">
        <v>1</v>
      </c>
      <c r="AB104" s="29" t="s">
        <v>4</v>
      </c>
      <c r="AC104" s="82">
        <v>1</v>
      </c>
      <c r="AD104" s="29" t="s">
        <v>4</v>
      </c>
      <c r="AE104" s="82">
        <v>3</v>
      </c>
      <c r="AF104" s="29" t="s">
        <v>0</v>
      </c>
      <c r="AG104" s="82">
        <v>3</v>
      </c>
      <c r="AH104" s="29" t="s">
        <v>0</v>
      </c>
      <c r="AI104" s="27">
        <v>17.920000000000002</v>
      </c>
      <c r="AJ104" s="27">
        <v>17.989999999999998</v>
      </c>
      <c r="AK104" s="27">
        <v>17.98</v>
      </c>
      <c r="AL104" s="27">
        <v>17.963333333333335</v>
      </c>
      <c r="AM104" s="24">
        <v>598.77777777777783</v>
      </c>
      <c r="AN104" s="24">
        <v>11.550403643138042</v>
      </c>
      <c r="AO104" s="44">
        <v>6</v>
      </c>
    </row>
    <row r="105" spans="1:41" s="291" customFormat="1" ht="17.25">
      <c r="A105" s="290"/>
      <c r="B105" s="470"/>
      <c r="C105" s="470" t="s">
        <v>289</v>
      </c>
      <c r="D105" s="82" t="s">
        <v>296</v>
      </c>
      <c r="E105" s="82" t="s">
        <v>163</v>
      </c>
      <c r="F105" s="82">
        <v>109</v>
      </c>
      <c r="G105" s="22">
        <v>279</v>
      </c>
      <c r="H105" s="22">
        <v>124</v>
      </c>
      <c r="I105" s="82" t="s">
        <v>29</v>
      </c>
      <c r="J105" s="23">
        <v>1.2</v>
      </c>
      <c r="K105" s="23">
        <v>2.1</v>
      </c>
      <c r="L105" s="23">
        <v>0</v>
      </c>
      <c r="M105" s="24">
        <v>17.8</v>
      </c>
      <c r="N105" s="24">
        <v>4.8</v>
      </c>
      <c r="O105" s="24">
        <v>0.6</v>
      </c>
      <c r="P105" s="82" t="s">
        <v>282</v>
      </c>
      <c r="Q105" s="24">
        <v>15.7</v>
      </c>
      <c r="R105" s="25">
        <v>32</v>
      </c>
      <c r="S105" s="82" t="s">
        <v>297</v>
      </c>
      <c r="T105" s="82" t="s">
        <v>28</v>
      </c>
      <c r="U105" s="26">
        <v>348.9</v>
      </c>
      <c r="V105" s="24">
        <v>85.9</v>
      </c>
      <c r="W105" s="44">
        <v>3</v>
      </c>
      <c r="X105" s="29" t="s">
        <v>0</v>
      </c>
      <c r="Y105" s="44">
        <v>3</v>
      </c>
      <c r="Z105" s="29" t="s">
        <v>0</v>
      </c>
      <c r="AA105" s="44">
        <v>3</v>
      </c>
      <c r="AB105" s="29" t="s">
        <v>0</v>
      </c>
      <c r="AC105" s="44">
        <v>1</v>
      </c>
      <c r="AD105" s="29" t="s">
        <v>4</v>
      </c>
      <c r="AE105" s="44">
        <v>3</v>
      </c>
      <c r="AF105" s="29" t="s">
        <v>0</v>
      </c>
      <c r="AG105" s="44">
        <v>3</v>
      </c>
      <c r="AH105" s="29" t="s">
        <v>0</v>
      </c>
      <c r="AI105" s="27">
        <v>21.2</v>
      </c>
      <c r="AJ105" s="27">
        <v>21.8</v>
      </c>
      <c r="AK105" s="27">
        <v>21.3</v>
      </c>
      <c r="AL105" s="27">
        <v>21.433333333333334</v>
      </c>
      <c r="AM105" s="24">
        <v>714.44444444444446</v>
      </c>
      <c r="AN105" s="24">
        <v>8.2491582491582509</v>
      </c>
      <c r="AO105" s="44">
        <v>6</v>
      </c>
    </row>
    <row r="106" spans="1:41" s="291" customFormat="1" ht="17.25">
      <c r="A106" s="290"/>
      <c r="B106" s="470"/>
      <c r="C106" s="470" t="s">
        <v>289</v>
      </c>
      <c r="D106" s="82" t="s">
        <v>298</v>
      </c>
      <c r="E106" s="82" t="s">
        <v>163</v>
      </c>
      <c r="F106" s="82">
        <v>104</v>
      </c>
      <c r="G106" s="22">
        <v>300</v>
      </c>
      <c r="H106" s="22">
        <v>123</v>
      </c>
      <c r="I106" s="82" t="s">
        <v>33</v>
      </c>
      <c r="J106" s="23">
        <v>0</v>
      </c>
      <c r="K106" s="23">
        <v>0</v>
      </c>
      <c r="L106" s="23">
        <v>0</v>
      </c>
      <c r="M106" s="24">
        <v>21</v>
      </c>
      <c r="N106" s="24">
        <v>5</v>
      </c>
      <c r="O106" s="24">
        <v>1</v>
      </c>
      <c r="P106" s="82" t="s">
        <v>30</v>
      </c>
      <c r="Q106" s="24">
        <v>16</v>
      </c>
      <c r="R106" s="25">
        <v>35</v>
      </c>
      <c r="S106" s="82" t="s">
        <v>35</v>
      </c>
      <c r="T106" s="82" t="s">
        <v>28</v>
      </c>
      <c r="U106" s="26">
        <v>340.1</v>
      </c>
      <c r="V106" s="24">
        <v>86.9</v>
      </c>
      <c r="W106" s="82">
        <v>3</v>
      </c>
      <c r="X106" s="29" t="s">
        <v>0</v>
      </c>
      <c r="Y106" s="82">
        <v>3</v>
      </c>
      <c r="Z106" s="29" t="s">
        <v>0</v>
      </c>
      <c r="AA106" s="82">
        <v>3</v>
      </c>
      <c r="AB106" s="29" t="s">
        <v>0</v>
      </c>
      <c r="AC106" s="82">
        <v>1</v>
      </c>
      <c r="AD106" s="29" t="s">
        <v>4</v>
      </c>
      <c r="AE106" s="82">
        <v>3</v>
      </c>
      <c r="AF106" s="29" t="s">
        <v>0</v>
      </c>
      <c r="AG106" s="82">
        <v>3</v>
      </c>
      <c r="AH106" s="29" t="s">
        <v>0</v>
      </c>
      <c r="AI106" s="27">
        <v>21.47</v>
      </c>
      <c r="AJ106" s="27">
        <v>21.5</v>
      </c>
      <c r="AK106" s="27">
        <v>21.53</v>
      </c>
      <c r="AL106" s="27">
        <v>21.5</v>
      </c>
      <c r="AM106" s="24">
        <v>716.66666666666663</v>
      </c>
      <c r="AN106" s="24">
        <v>13.576333861595325</v>
      </c>
      <c r="AO106" s="44">
        <v>7</v>
      </c>
    </row>
    <row r="107" spans="1:41" s="291" customFormat="1" ht="17.25">
      <c r="A107" s="290"/>
      <c r="B107" s="470"/>
      <c r="C107" s="470" t="s">
        <v>299</v>
      </c>
      <c r="D107" s="262" t="s">
        <v>300</v>
      </c>
      <c r="E107" s="262" t="s">
        <v>163</v>
      </c>
      <c r="F107" s="263">
        <v>103</v>
      </c>
      <c r="G107" s="264">
        <v>276</v>
      </c>
      <c r="H107" s="264">
        <v>95</v>
      </c>
      <c r="I107" s="263" t="s">
        <v>33</v>
      </c>
      <c r="J107" s="265">
        <v>0</v>
      </c>
      <c r="K107" s="265">
        <v>0</v>
      </c>
      <c r="L107" s="265">
        <v>6.7</v>
      </c>
      <c r="M107" s="266">
        <v>20.399999999999999</v>
      </c>
      <c r="N107" s="266">
        <v>4.5999999999999996</v>
      </c>
      <c r="O107" s="266">
        <v>0.4</v>
      </c>
      <c r="P107" s="263" t="s">
        <v>282</v>
      </c>
      <c r="Q107" s="267">
        <v>14.7</v>
      </c>
      <c r="R107" s="268">
        <v>32</v>
      </c>
      <c r="S107" s="263" t="s">
        <v>50</v>
      </c>
      <c r="T107" s="263" t="s">
        <v>28</v>
      </c>
      <c r="U107" s="264">
        <v>393</v>
      </c>
      <c r="V107" s="266">
        <v>85.1</v>
      </c>
      <c r="W107" s="263">
        <v>1</v>
      </c>
      <c r="X107" s="269" t="str">
        <f t="shared" ref="X107:X117" si="18">IF(OR(W107=1,W107=2),"HR",IF(OR(W107=3,W107=4),"R",IF(OR(W107=5,W107=6),"MR",IF(OR(W107=7,W107=8),"S",IF(W107=9,"HS","")))))</f>
        <v>HR</v>
      </c>
      <c r="Y107" s="263">
        <v>1</v>
      </c>
      <c r="Z107" s="269" t="str">
        <f t="shared" ref="Z107:Z117" si="19">IF(OR(Y107=1,Y107=2),"HR",IF(OR(Y107=3,Y107=4),"R",IF(OR(Y107=5,Y107=6),"MR",IF(OR(Y107=7,Y107=8),"S",IF(Y107=9,"HS","")))))</f>
        <v>HR</v>
      </c>
      <c r="AA107" s="263">
        <v>1</v>
      </c>
      <c r="AB107" s="269" t="str">
        <f t="shared" ref="AB107:AB117" si="20">IF(OR(AA107=1,AA107=2),"HR",IF(OR(AA107=3,AA107=4),"R",IF(OR(AA107=5,AA107=6),"MR",IF(OR(AA107=7,AA107=8),"S",IF(AA107=9,"HS","")))))</f>
        <v>HR</v>
      </c>
      <c r="AC107" s="263">
        <v>1</v>
      </c>
      <c r="AD107" s="269" t="str">
        <f t="shared" ref="AD107:AD117" si="21">IF(OR(AC107=1,AC107=2),"HR",IF(OR(AC107=3,AC107=4),"R",IF(OR(AC107=5,AC107=6),"MR",IF(OR(AC107=7,AC107=8),"S",IF(AC107=9,"HS","")))))</f>
        <v>HR</v>
      </c>
      <c r="AE107" s="263">
        <v>1</v>
      </c>
      <c r="AF107" s="269" t="str">
        <f t="shared" ref="AF107:AF117" si="22">IF(OR(AE107=1,AE107=2),"HR",IF(OR(AE107=3,AE107=4),"R",IF(OR(AE107=5,AE107=6),"MR",IF(OR(AE107=7,AE107=8),"S",IF(AE107=9,"HS","")))))</f>
        <v>HR</v>
      </c>
      <c r="AG107" s="263">
        <v>1</v>
      </c>
      <c r="AH107" s="269" t="str">
        <f t="shared" ref="AH107:AH117" si="23">IF(OR(AG107=1,AG107=2),"HR",IF(OR(AG107=3,AG107=4),"R",IF(OR(AG107=5,AG107=6),"MR",IF(OR(AG107=7,AG107=8),"S",IF(AG107=9,"HS","")))))</f>
        <v>HR</v>
      </c>
      <c r="AI107" s="270">
        <v>163.46</v>
      </c>
      <c r="AJ107" s="270">
        <v>161.32</v>
      </c>
      <c r="AK107" s="270" t="s">
        <v>93</v>
      </c>
      <c r="AL107" s="270">
        <v>162.38999999999999</v>
      </c>
      <c r="AM107" s="271">
        <v>649.55999999999995</v>
      </c>
      <c r="AN107" s="271">
        <v>4.6327319587628857</v>
      </c>
      <c r="AO107" s="262">
        <v>3</v>
      </c>
    </row>
    <row r="108" spans="1:41" s="291" customFormat="1" ht="17.25">
      <c r="A108" s="290"/>
      <c r="B108" s="470"/>
      <c r="C108" s="470" t="s">
        <v>299</v>
      </c>
      <c r="D108" s="262" t="s">
        <v>301</v>
      </c>
      <c r="E108" s="262" t="s">
        <v>163</v>
      </c>
      <c r="F108" s="263">
        <v>110</v>
      </c>
      <c r="G108" s="264">
        <v>301</v>
      </c>
      <c r="H108" s="264">
        <v>113</v>
      </c>
      <c r="I108" s="263" t="s">
        <v>33</v>
      </c>
      <c r="J108" s="265">
        <v>0</v>
      </c>
      <c r="K108" s="265">
        <v>2</v>
      </c>
      <c r="L108" s="265">
        <v>0</v>
      </c>
      <c r="M108" s="266">
        <v>19.2</v>
      </c>
      <c r="N108" s="266">
        <v>4.7</v>
      </c>
      <c r="O108" s="266">
        <v>1</v>
      </c>
      <c r="P108" s="263" t="s">
        <v>30</v>
      </c>
      <c r="Q108" s="267">
        <v>15.6</v>
      </c>
      <c r="R108" s="268">
        <v>29.6</v>
      </c>
      <c r="S108" s="263" t="s">
        <v>27</v>
      </c>
      <c r="T108" s="263" t="s">
        <v>28</v>
      </c>
      <c r="U108" s="264">
        <v>410.1</v>
      </c>
      <c r="V108" s="266">
        <v>84.5</v>
      </c>
      <c r="W108" s="263">
        <v>1</v>
      </c>
      <c r="X108" s="269" t="str">
        <f t="shared" si="18"/>
        <v>HR</v>
      </c>
      <c r="Y108" s="263">
        <v>1</v>
      </c>
      <c r="Z108" s="269" t="str">
        <f t="shared" si="19"/>
        <v>HR</v>
      </c>
      <c r="AA108" s="263">
        <v>1</v>
      </c>
      <c r="AB108" s="269" t="str">
        <f t="shared" si="20"/>
        <v>HR</v>
      </c>
      <c r="AC108" s="263">
        <v>1</v>
      </c>
      <c r="AD108" s="269" t="str">
        <f t="shared" si="21"/>
        <v>HR</v>
      </c>
      <c r="AE108" s="263">
        <v>1</v>
      </c>
      <c r="AF108" s="269" t="str">
        <f t="shared" si="22"/>
        <v>HR</v>
      </c>
      <c r="AG108" s="263">
        <v>1</v>
      </c>
      <c r="AH108" s="269" t="str">
        <f t="shared" si="23"/>
        <v>HR</v>
      </c>
      <c r="AI108" s="270">
        <v>159.1</v>
      </c>
      <c r="AJ108" s="270">
        <v>143.4</v>
      </c>
      <c r="AK108" s="270" t="s">
        <v>93</v>
      </c>
      <c r="AL108" s="270">
        <v>151.25</v>
      </c>
      <c r="AM108" s="271">
        <v>605</v>
      </c>
      <c r="AN108" s="271">
        <v>4.0233837689133587</v>
      </c>
      <c r="AO108" s="262">
        <v>4</v>
      </c>
    </row>
    <row r="109" spans="1:41" s="291" customFormat="1" ht="17.25">
      <c r="A109" s="290"/>
      <c r="B109" s="470"/>
      <c r="C109" s="470" t="s">
        <v>299</v>
      </c>
      <c r="D109" s="262" t="s">
        <v>236</v>
      </c>
      <c r="E109" s="262" t="s">
        <v>163</v>
      </c>
      <c r="F109" s="263">
        <v>102</v>
      </c>
      <c r="G109" s="264">
        <v>287</v>
      </c>
      <c r="H109" s="264">
        <v>116</v>
      </c>
      <c r="I109" s="263" t="s">
        <v>29</v>
      </c>
      <c r="J109" s="265">
        <v>0</v>
      </c>
      <c r="K109" s="265">
        <v>5.5</v>
      </c>
      <c r="L109" s="265">
        <v>0</v>
      </c>
      <c r="M109" s="266">
        <v>17.8</v>
      </c>
      <c r="N109" s="266">
        <v>4.3</v>
      </c>
      <c r="O109" s="266">
        <v>1.5</v>
      </c>
      <c r="P109" s="263" t="s">
        <v>30</v>
      </c>
      <c r="Q109" s="267">
        <v>15.3</v>
      </c>
      <c r="R109" s="268">
        <v>28</v>
      </c>
      <c r="S109" s="263" t="s">
        <v>35</v>
      </c>
      <c r="T109" s="263" t="s">
        <v>28</v>
      </c>
      <c r="U109" s="264">
        <v>334.3</v>
      </c>
      <c r="V109" s="266">
        <v>85.5</v>
      </c>
      <c r="W109" s="263">
        <v>1</v>
      </c>
      <c r="X109" s="269" t="str">
        <f t="shared" si="18"/>
        <v>HR</v>
      </c>
      <c r="Y109" s="269">
        <v>1</v>
      </c>
      <c r="Z109" s="269" t="str">
        <f t="shared" si="19"/>
        <v>HR</v>
      </c>
      <c r="AA109" s="263">
        <v>1</v>
      </c>
      <c r="AB109" s="269" t="str">
        <f t="shared" si="20"/>
        <v>HR</v>
      </c>
      <c r="AC109" s="269">
        <v>1</v>
      </c>
      <c r="AD109" s="269" t="str">
        <f t="shared" si="21"/>
        <v>HR</v>
      </c>
      <c r="AE109" s="263">
        <v>1</v>
      </c>
      <c r="AF109" s="269" t="str">
        <f t="shared" si="22"/>
        <v>HR</v>
      </c>
      <c r="AG109" s="263">
        <v>1</v>
      </c>
      <c r="AH109" s="269" t="str">
        <f t="shared" si="23"/>
        <v>HR</v>
      </c>
      <c r="AI109" s="270">
        <v>162.38</v>
      </c>
      <c r="AJ109" s="270">
        <v>155.41</v>
      </c>
      <c r="AK109" s="270" t="s">
        <v>93</v>
      </c>
      <c r="AL109" s="270">
        <v>158.89499999999998</v>
      </c>
      <c r="AM109" s="271">
        <v>635.57999999999993</v>
      </c>
      <c r="AN109" s="271">
        <v>2.6122053600258233</v>
      </c>
      <c r="AO109" s="262">
        <v>4</v>
      </c>
    </row>
    <row r="110" spans="1:41" s="291" customFormat="1" ht="17.25">
      <c r="A110" s="290"/>
      <c r="B110" s="470"/>
      <c r="C110" s="470" t="s">
        <v>299</v>
      </c>
      <c r="D110" s="262" t="s">
        <v>302</v>
      </c>
      <c r="E110" s="262" t="s">
        <v>163</v>
      </c>
      <c r="F110" s="263">
        <v>111</v>
      </c>
      <c r="G110" s="264">
        <v>275</v>
      </c>
      <c r="H110" s="264">
        <v>95</v>
      </c>
      <c r="I110" s="263" t="s">
        <v>33</v>
      </c>
      <c r="J110" s="265">
        <v>0</v>
      </c>
      <c r="K110" s="265">
        <v>0</v>
      </c>
      <c r="L110" s="265">
        <v>0</v>
      </c>
      <c r="M110" s="266">
        <v>19.100000000000001</v>
      </c>
      <c r="N110" s="266">
        <v>4.3</v>
      </c>
      <c r="O110" s="266">
        <v>1.4</v>
      </c>
      <c r="P110" s="263" t="s">
        <v>48</v>
      </c>
      <c r="Q110" s="267">
        <v>15</v>
      </c>
      <c r="R110" s="268">
        <v>32.6</v>
      </c>
      <c r="S110" s="263" t="s">
        <v>50</v>
      </c>
      <c r="T110" s="263" t="s">
        <v>28</v>
      </c>
      <c r="U110" s="264">
        <v>359</v>
      </c>
      <c r="V110" s="266">
        <v>87.8</v>
      </c>
      <c r="W110" s="263">
        <v>3</v>
      </c>
      <c r="X110" s="269" t="str">
        <f t="shared" si="18"/>
        <v>R</v>
      </c>
      <c r="Y110" s="263">
        <v>1</v>
      </c>
      <c r="Z110" s="269" t="str">
        <f t="shared" si="19"/>
        <v>HR</v>
      </c>
      <c r="AA110" s="263">
        <v>1</v>
      </c>
      <c r="AB110" s="269" t="str">
        <f t="shared" si="20"/>
        <v>HR</v>
      </c>
      <c r="AC110" s="263">
        <v>1</v>
      </c>
      <c r="AD110" s="269" t="str">
        <f t="shared" si="21"/>
        <v>HR</v>
      </c>
      <c r="AE110" s="263">
        <v>1</v>
      </c>
      <c r="AF110" s="269" t="str">
        <f t="shared" si="22"/>
        <v>HR</v>
      </c>
      <c r="AG110" s="263">
        <v>1</v>
      </c>
      <c r="AH110" s="269" t="str">
        <f t="shared" si="23"/>
        <v>HR</v>
      </c>
      <c r="AI110" s="270">
        <v>156.1</v>
      </c>
      <c r="AJ110" s="270">
        <v>150.30000000000001</v>
      </c>
      <c r="AK110" s="270" t="s">
        <v>93</v>
      </c>
      <c r="AL110" s="270">
        <v>153.19999999999999</v>
      </c>
      <c r="AM110" s="271">
        <v>612.79999999999995</v>
      </c>
      <c r="AN110" s="271">
        <v>2.6121902210314647</v>
      </c>
      <c r="AO110" s="262">
        <v>4</v>
      </c>
    </row>
    <row r="111" spans="1:41" s="291" customFormat="1" ht="17.25">
      <c r="A111" s="290"/>
      <c r="B111" s="470"/>
      <c r="C111" s="470" t="s">
        <v>299</v>
      </c>
      <c r="D111" s="262" t="s">
        <v>285</v>
      </c>
      <c r="E111" s="262" t="s">
        <v>163</v>
      </c>
      <c r="F111" s="262">
        <v>103</v>
      </c>
      <c r="G111" s="264">
        <v>270.10000000000002</v>
      </c>
      <c r="H111" s="264">
        <v>107.4</v>
      </c>
      <c r="I111" s="263" t="s">
        <v>33</v>
      </c>
      <c r="J111" s="265">
        <v>0</v>
      </c>
      <c r="K111" s="265">
        <v>0</v>
      </c>
      <c r="L111" s="265">
        <v>0</v>
      </c>
      <c r="M111" s="266">
        <v>21.6</v>
      </c>
      <c r="N111" s="266">
        <v>4.4000000000000004</v>
      </c>
      <c r="O111" s="266">
        <v>0</v>
      </c>
      <c r="P111" s="263" t="s">
        <v>30</v>
      </c>
      <c r="Q111" s="267">
        <v>14.8</v>
      </c>
      <c r="R111" s="268">
        <v>36.5</v>
      </c>
      <c r="S111" s="263" t="s">
        <v>35</v>
      </c>
      <c r="T111" s="263" t="s">
        <v>28</v>
      </c>
      <c r="U111" s="264">
        <v>362</v>
      </c>
      <c r="V111" s="266">
        <v>86.7</v>
      </c>
      <c r="W111" s="263">
        <v>1</v>
      </c>
      <c r="X111" s="269" t="str">
        <f t="shared" si="18"/>
        <v>HR</v>
      </c>
      <c r="Y111" s="263">
        <v>1</v>
      </c>
      <c r="Z111" s="269" t="str">
        <f t="shared" si="19"/>
        <v>HR</v>
      </c>
      <c r="AA111" s="263">
        <v>1</v>
      </c>
      <c r="AB111" s="269" t="str">
        <f t="shared" si="20"/>
        <v>HR</v>
      </c>
      <c r="AC111" s="263">
        <v>1</v>
      </c>
      <c r="AD111" s="269" t="str">
        <f t="shared" si="21"/>
        <v>HR</v>
      </c>
      <c r="AE111" s="263">
        <v>1</v>
      </c>
      <c r="AF111" s="269" t="str">
        <f t="shared" si="22"/>
        <v>HR</v>
      </c>
      <c r="AG111" s="263">
        <v>1</v>
      </c>
      <c r="AH111" s="269" t="str">
        <f t="shared" si="23"/>
        <v>HR</v>
      </c>
      <c r="AI111" s="270">
        <v>147.5</v>
      </c>
      <c r="AJ111" s="270">
        <v>153.30000000000001</v>
      </c>
      <c r="AK111" s="270" t="s">
        <v>93</v>
      </c>
      <c r="AL111" s="270">
        <v>150.4</v>
      </c>
      <c r="AM111" s="271">
        <v>601.6</v>
      </c>
      <c r="AN111" s="271">
        <v>5.3590192644483396</v>
      </c>
      <c r="AO111" s="262">
        <v>2</v>
      </c>
    </row>
    <row r="112" spans="1:41" s="291" customFormat="1" ht="17.25">
      <c r="A112" s="290"/>
      <c r="B112" s="470"/>
      <c r="C112" s="470" t="s">
        <v>299</v>
      </c>
      <c r="D112" s="262" t="s">
        <v>303</v>
      </c>
      <c r="E112" s="262" t="s">
        <v>163</v>
      </c>
      <c r="F112" s="263">
        <v>101</v>
      </c>
      <c r="G112" s="264">
        <v>251</v>
      </c>
      <c r="H112" s="264">
        <v>112</v>
      </c>
      <c r="I112" s="263" t="s">
        <v>29</v>
      </c>
      <c r="J112" s="265">
        <v>0.2</v>
      </c>
      <c r="K112" s="265">
        <v>0.1</v>
      </c>
      <c r="L112" s="265">
        <v>0</v>
      </c>
      <c r="M112" s="266">
        <v>21.5</v>
      </c>
      <c r="N112" s="266">
        <v>5.0999999999999996</v>
      </c>
      <c r="O112" s="266">
        <v>0.4</v>
      </c>
      <c r="P112" s="263" t="s">
        <v>30</v>
      </c>
      <c r="Q112" s="267">
        <v>14</v>
      </c>
      <c r="R112" s="268">
        <v>34</v>
      </c>
      <c r="S112" s="263" t="s">
        <v>27</v>
      </c>
      <c r="T112" s="263" t="s">
        <v>28</v>
      </c>
      <c r="U112" s="264">
        <v>341</v>
      </c>
      <c r="V112" s="266">
        <v>85.3</v>
      </c>
      <c r="W112" s="263">
        <v>5</v>
      </c>
      <c r="X112" s="269" t="str">
        <f t="shared" si="18"/>
        <v>MR</v>
      </c>
      <c r="Y112" s="263">
        <v>3</v>
      </c>
      <c r="Z112" s="269" t="str">
        <f t="shared" si="19"/>
        <v>R</v>
      </c>
      <c r="AA112" s="263">
        <v>3</v>
      </c>
      <c r="AB112" s="269" t="str">
        <f t="shared" si="20"/>
        <v>R</v>
      </c>
      <c r="AC112" s="263">
        <v>3</v>
      </c>
      <c r="AD112" s="269" t="str">
        <f t="shared" si="21"/>
        <v>R</v>
      </c>
      <c r="AE112" s="263">
        <v>3</v>
      </c>
      <c r="AF112" s="269" t="str">
        <f t="shared" si="22"/>
        <v>R</v>
      </c>
      <c r="AG112" s="263">
        <v>5</v>
      </c>
      <c r="AH112" s="269" t="str">
        <f t="shared" si="23"/>
        <v>MR</v>
      </c>
      <c r="AI112" s="270">
        <v>154.93</v>
      </c>
      <c r="AJ112" s="270">
        <v>156.33000000000001</v>
      </c>
      <c r="AK112" s="270" t="s">
        <v>93</v>
      </c>
      <c r="AL112" s="270">
        <v>155.63</v>
      </c>
      <c r="AM112" s="271">
        <v>622.52</v>
      </c>
      <c r="AN112" s="271">
        <v>5.1554054054054017</v>
      </c>
      <c r="AO112" s="262">
        <v>4</v>
      </c>
    </row>
    <row r="113" spans="1:41" s="291" customFormat="1" ht="17.25">
      <c r="A113" s="290"/>
      <c r="B113" s="470"/>
      <c r="C113" s="470" t="s">
        <v>299</v>
      </c>
      <c r="D113" s="262" t="s">
        <v>305</v>
      </c>
      <c r="E113" s="262" t="s">
        <v>163</v>
      </c>
      <c r="F113" s="263">
        <v>101</v>
      </c>
      <c r="G113" s="264">
        <v>269</v>
      </c>
      <c r="H113" s="264">
        <v>105</v>
      </c>
      <c r="I113" s="263" t="s">
        <v>33</v>
      </c>
      <c r="J113" s="265">
        <v>1.6</v>
      </c>
      <c r="K113" s="265">
        <v>1</v>
      </c>
      <c r="L113" s="265">
        <v>0</v>
      </c>
      <c r="M113" s="266">
        <v>18.3</v>
      </c>
      <c r="N113" s="266">
        <v>5</v>
      </c>
      <c r="O113" s="266">
        <v>1.1000000000000001</v>
      </c>
      <c r="P113" s="263" t="s">
        <v>30</v>
      </c>
      <c r="Q113" s="267">
        <v>14.6</v>
      </c>
      <c r="R113" s="268">
        <v>29.5</v>
      </c>
      <c r="S113" s="263" t="s">
        <v>50</v>
      </c>
      <c r="T113" s="263" t="s">
        <v>294</v>
      </c>
      <c r="U113" s="264">
        <v>371</v>
      </c>
      <c r="V113" s="266">
        <v>84.5</v>
      </c>
      <c r="W113" s="263">
        <v>1</v>
      </c>
      <c r="X113" s="269" t="str">
        <f t="shared" si="18"/>
        <v>HR</v>
      </c>
      <c r="Y113" s="263">
        <v>3</v>
      </c>
      <c r="Z113" s="269" t="str">
        <f t="shared" si="19"/>
        <v>R</v>
      </c>
      <c r="AA113" s="263">
        <v>1</v>
      </c>
      <c r="AB113" s="269" t="str">
        <f t="shared" si="20"/>
        <v>HR</v>
      </c>
      <c r="AC113" s="263">
        <v>1</v>
      </c>
      <c r="AD113" s="269" t="str">
        <f t="shared" si="21"/>
        <v>HR</v>
      </c>
      <c r="AE113" s="263">
        <v>1</v>
      </c>
      <c r="AF113" s="269" t="str">
        <f t="shared" si="22"/>
        <v>HR</v>
      </c>
      <c r="AG113" s="263">
        <v>3</v>
      </c>
      <c r="AH113" s="269" t="str">
        <f t="shared" si="23"/>
        <v>R</v>
      </c>
      <c r="AI113" s="270">
        <v>160.68943185738928</v>
      </c>
      <c r="AJ113" s="270">
        <v>161.5232610695802</v>
      </c>
      <c r="AK113" s="270" t="s">
        <v>93</v>
      </c>
      <c r="AL113" s="270">
        <v>161.10634646348473</v>
      </c>
      <c r="AM113" s="271">
        <v>644.42538585393891</v>
      </c>
      <c r="AN113" s="271">
        <v>5.0462442194725368</v>
      </c>
      <c r="AO113" s="262">
        <v>3</v>
      </c>
    </row>
    <row r="114" spans="1:41" s="291" customFormat="1" ht="17.25">
      <c r="A114" s="290"/>
      <c r="B114" s="470"/>
      <c r="C114" s="470" t="s">
        <v>319</v>
      </c>
      <c r="D114" s="262" t="s">
        <v>245</v>
      </c>
      <c r="E114" s="262" t="s">
        <v>163</v>
      </c>
      <c r="F114" s="262">
        <v>106</v>
      </c>
      <c r="G114" s="264">
        <v>305.8</v>
      </c>
      <c r="H114" s="264">
        <v>115.7</v>
      </c>
      <c r="I114" s="263" t="s">
        <v>29</v>
      </c>
      <c r="J114" s="265">
        <v>0</v>
      </c>
      <c r="K114" s="265">
        <v>0.8</v>
      </c>
      <c r="L114" s="265">
        <v>0</v>
      </c>
      <c r="M114" s="266">
        <v>22.4</v>
      </c>
      <c r="N114" s="266">
        <v>4.4000000000000004</v>
      </c>
      <c r="O114" s="266">
        <v>0.6</v>
      </c>
      <c r="P114" s="263" t="s">
        <v>32</v>
      </c>
      <c r="Q114" s="267">
        <v>16.5</v>
      </c>
      <c r="R114" s="268">
        <v>30.2</v>
      </c>
      <c r="S114" s="263" t="s">
        <v>50</v>
      </c>
      <c r="T114" s="263" t="s">
        <v>294</v>
      </c>
      <c r="U114" s="264">
        <v>349.5</v>
      </c>
      <c r="V114" s="266">
        <v>86.2</v>
      </c>
      <c r="W114" s="263">
        <v>3</v>
      </c>
      <c r="X114" s="269" t="str">
        <f t="shared" si="18"/>
        <v>R</v>
      </c>
      <c r="Y114" s="263">
        <v>5</v>
      </c>
      <c r="Z114" s="269" t="str">
        <f t="shared" si="19"/>
        <v>MR</v>
      </c>
      <c r="AA114" s="263">
        <v>3</v>
      </c>
      <c r="AB114" s="269" t="str">
        <f t="shared" si="20"/>
        <v>R</v>
      </c>
      <c r="AC114" s="263">
        <v>5</v>
      </c>
      <c r="AD114" s="269" t="str">
        <f t="shared" si="21"/>
        <v>MR</v>
      </c>
      <c r="AE114" s="263">
        <v>3</v>
      </c>
      <c r="AF114" s="269" t="str">
        <f t="shared" si="22"/>
        <v>R</v>
      </c>
      <c r="AG114" s="263">
        <v>5</v>
      </c>
      <c r="AH114" s="269" t="str">
        <f t="shared" si="23"/>
        <v>MR</v>
      </c>
      <c r="AI114" s="270">
        <v>165.6</v>
      </c>
      <c r="AJ114" s="270">
        <v>160.69999999999999</v>
      </c>
      <c r="AK114" s="270" t="s">
        <v>93</v>
      </c>
      <c r="AL114" s="270">
        <v>163.14999999999998</v>
      </c>
      <c r="AM114" s="271">
        <v>652.59999999999991</v>
      </c>
      <c r="AN114" s="271">
        <v>7.5656742556917571</v>
      </c>
      <c r="AO114" s="262">
        <v>2</v>
      </c>
    </row>
    <row r="115" spans="1:41" s="291" customFormat="1" ht="17.25">
      <c r="A115" s="290"/>
      <c r="B115" s="470"/>
      <c r="C115" s="470" t="s">
        <v>319</v>
      </c>
      <c r="D115" s="262" t="s">
        <v>237</v>
      </c>
      <c r="E115" s="262" t="s">
        <v>163</v>
      </c>
      <c r="F115" s="263">
        <v>101</v>
      </c>
      <c r="G115" s="264">
        <v>251</v>
      </c>
      <c r="H115" s="264">
        <v>84</v>
      </c>
      <c r="I115" s="263" t="s">
        <v>33</v>
      </c>
      <c r="J115" s="265">
        <v>0</v>
      </c>
      <c r="K115" s="265">
        <v>0</v>
      </c>
      <c r="L115" s="265">
        <v>0</v>
      </c>
      <c r="M115" s="266">
        <v>24</v>
      </c>
      <c r="N115" s="266">
        <v>4</v>
      </c>
      <c r="O115" s="266">
        <v>2.5</v>
      </c>
      <c r="P115" s="263" t="s">
        <v>30</v>
      </c>
      <c r="Q115" s="267">
        <v>14</v>
      </c>
      <c r="R115" s="268">
        <v>32</v>
      </c>
      <c r="S115" s="263" t="s">
        <v>27</v>
      </c>
      <c r="T115" s="263" t="s">
        <v>28</v>
      </c>
      <c r="U115" s="264">
        <v>345.1</v>
      </c>
      <c r="V115" s="266">
        <v>87.2</v>
      </c>
      <c r="W115" s="263">
        <v>3</v>
      </c>
      <c r="X115" s="269" t="str">
        <f t="shared" si="18"/>
        <v>R</v>
      </c>
      <c r="Y115" s="263">
        <v>3</v>
      </c>
      <c r="Z115" s="269" t="str">
        <f t="shared" si="19"/>
        <v>R</v>
      </c>
      <c r="AA115" s="263">
        <v>3</v>
      </c>
      <c r="AB115" s="269" t="str">
        <f t="shared" si="20"/>
        <v>R</v>
      </c>
      <c r="AC115" s="269">
        <v>1</v>
      </c>
      <c r="AD115" s="269" t="str">
        <f t="shared" si="21"/>
        <v>HR</v>
      </c>
      <c r="AE115" s="269">
        <v>1</v>
      </c>
      <c r="AF115" s="269" t="str">
        <f t="shared" si="22"/>
        <v>HR</v>
      </c>
      <c r="AG115" s="269">
        <v>3</v>
      </c>
      <c r="AH115" s="269" t="str">
        <f t="shared" si="23"/>
        <v>R</v>
      </c>
      <c r="AI115" s="270">
        <v>150.47999999999999</v>
      </c>
      <c r="AJ115" s="270">
        <v>156.4</v>
      </c>
      <c r="AK115" s="270" t="s">
        <v>93</v>
      </c>
      <c r="AL115" s="270">
        <v>153.44</v>
      </c>
      <c r="AM115" s="271">
        <v>613.76</v>
      </c>
      <c r="AN115" s="271">
        <v>8.2430954816408608</v>
      </c>
      <c r="AO115" s="262">
        <v>2</v>
      </c>
    </row>
    <row r="116" spans="1:41" s="291" customFormat="1" ht="17.25">
      <c r="A116" s="290"/>
      <c r="B116" s="470"/>
      <c r="C116" s="470" t="s">
        <v>299</v>
      </c>
      <c r="D116" s="262" t="s">
        <v>306</v>
      </c>
      <c r="E116" s="262" t="s">
        <v>163</v>
      </c>
      <c r="F116" s="263">
        <v>100</v>
      </c>
      <c r="G116" s="264">
        <v>301.2</v>
      </c>
      <c r="H116" s="264">
        <v>125.9</v>
      </c>
      <c r="I116" s="263" t="s">
        <v>29</v>
      </c>
      <c r="J116" s="265">
        <v>0.5</v>
      </c>
      <c r="K116" s="265">
        <v>0.5</v>
      </c>
      <c r="L116" s="265">
        <v>0</v>
      </c>
      <c r="M116" s="266">
        <v>19.899999999999999</v>
      </c>
      <c r="N116" s="266">
        <v>4.5</v>
      </c>
      <c r="O116" s="266">
        <v>1.9</v>
      </c>
      <c r="P116" s="263" t="s">
        <v>282</v>
      </c>
      <c r="Q116" s="267">
        <v>14.5</v>
      </c>
      <c r="R116" s="268">
        <v>29.9</v>
      </c>
      <c r="S116" s="263" t="s">
        <v>50</v>
      </c>
      <c r="T116" s="263" t="s">
        <v>28</v>
      </c>
      <c r="U116" s="264">
        <v>340.6</v>
      </c>
      <c r="V116" s="266">
        <v>87.4</v>
      </c>
      <c r="W116" s="263">
        <v>1</v>
      </c>
      <c r="X116" s="269" t="str">
        <f t="shared" si="18"/>
        <v>HR</v>
      </c>
      <c r="Y116" s="263">
        <v>3</v>
      </c>
      <c r="Z116" s="269" t="str">
        <f t="shared" si="19"/>
        <v>R</v>
      </c>
      <c r="AA116" s="269">
        <v>3</v>
      </c>
      <c r="AB116" s="269" t="str">
        <f t="shared" si="20"/>
        <v>R</v>
      </c>
      <c r="AC116" s="263">
        <v>1</v>
      </c>
      <c r="AD116" s="269" t="str">
        <f t="shared" si="21"/>
        <v>HR</v>
      </c>
      <c r="AE116" s="269">
        <v>1</v>
      </c>
      <c r="AF116" s="269" t="str">
        <f t="shared" si="22"/>
        <v>HR</v>
      </c>
      <c r="AG116" s="269">
        <v>1</v>
      </c>
      <c r="AH116" s="269" t="str">
        <f t="shared" si="23"/>
        <v>HR</v>
      </c>
      <c r="AI116" s="270">
        <v>146.06</v>
      </c>
      <c r="AJ116" s="270">
        <v>144.34</v>
      </c>
      <c r="AK116" s="270" t="s">
        <v>93</v>
      </c>
      <c r="AL116" s="270">
        <v>145.19999999999999</v>
      </c>
      <c r="AM116" s="271">
        <v>580.79999999999995</v>
      </c>
      <c r="AN116" s="271">
        <v>3.9779440724694819</v>
      </c>
      <c r="AO116" s="262">
        <v>3</v>
      </c>
    </row>
    <row r="117" spans="1:41" s="18" customFormat="1" ht="18" thickBot="1">
      <c r="A117" s="292"/>
      <c r="B117" s="471"/>
      <c r="C117" s="471" t="s">
        <v>299</v>
      </c>
      <c r="D117" s="275" t="s">
        <v>308</v>
      </c>
      <c r="E117" s="275" t="s">
        <v>163</v>
      </c>
      <c r="F117" s="277">
        <v>102</v>
      </c>
      <c r="G117" s="276">
        <v>285</v>
      </c>
      <c r="H117" s="276">
        <v>109</v>
      </c>
      <c r="I117" s="277" t="s">
        <v>29</v>
      </c>
      <c r="J117" s="278">
        <v>0</v>
      </c>
      <c r="K117" s="278">
        <v>0.6</v>
      </c>
      <c r="L117" s="278">
        <v>0</v>
      </c>
      <c r="M117" s="284">
        <v>15.4</v>
      </c>
      <c r="N117" s="284">
        <v>4.8</v>
      </c>
      <c r="O117" s="284">
        <v>0</v>
      </c>
      <c r="P117" s="275" t="s">
        <v>30</v>
      </c>
      <c r="Q117" s="285">
        <v>14.2</v>
      </c>
      <c r="R117" s="286">
        <v>24.8</v>
      </c>
      <c r="S117" s="277" t="s">
        <v>27</v>
      </c>
      <c r="T117" s="275" t="s">
        <v>28</v>
      </c>
      <c r="U117" s="287">
        <v>342</v>
      </c>
      <c r="V117" s="284">
        <v>84.2</v>
      </c>
      <c r="W117" s="277">
        <v>1</v>
      </c>
      <c r="X117" s="282" t="str">
        <f t="shared" si="18"/>
        <v>HR</v>
      </c>
      <c r="Y117" s="277">
        <v>3</v>
      </c>
      <c r="Z117" s="282" t="str">
        <f t="shared" si="19"/>
        <v>R</v>
      </c>
      <c r="AA117" s="277">
        <v>1</v>
      </c>
      <c r="AB117" s="282" t="str">
        <f t="shared" si="20"/>
        <v>HR</v>
      </c>
      <c r="AC117" s="277">
        <v>1</v>
      </c>
      <c r="AD117" s="282" t="str">
        <f t="shared" si="21"/>
        <v>HR</v>
      </c>
      <c r="AE117" s="277">
        <v>1</v>
      </c>
      <c r="AF117" s="282" t="str">
        <f t="shared" si="22"/>
        <v>HR</v>
      </c>
      <c r="AG117" s="277">
        <v>1</v>
      </c>
      <c r="AH117" s="282" t="str">
        <f t="shared" si="23"/>
        <v>HR</v>
      </c>
      <c r="AI117" s="283">
        <v>133.4</v>
      </c>
      <c r="AJ117" s="283">
        <v>137.19999999999999</v>
      </c>
      <c r="AK117" s="283" t="s">
        <v>93</v>
      </c>
      <c r="AL117" s="283">
        <v>135.30000000000001</v>
      </c>
      <c r="AM117" s="284">
        <v>541.20000000000005</v>
      </c>
      <c r="AN117" s="284">
        <v>2.8115501519756969</v>
      </c>
      <c r="AO117" s="275">
        <v>4</v>
      </c>
    </row>
    <row r="118" spans="1:41" s="1" customFormat="1" ht="17.25">
      <c r="A118" s="289"/>
      <c r="B118" s="475" t="s">
        <v>324</v>
      </c>
      <c r="C118" s="475" t="s">
        <v>310</v>
      </c>
      <c r="D118" s="81" t="s">
        <v>290</v>
      </c>
      <c r="E118" s="81" t="s">
        <v>40</v>
      </c>
      <c r="F118" s="57">
        <v>107</v>
      </c>
      <c r="G118" s="30">
        <v>250</v>
      </c>
      <c r="H118" s="30">
        <v>90</v>
      </c>
      <c r="I118" s="81" t="s">
        <v>29</v>
      </c>
      <c r="J118" s="31">
        <v>0</v>
      </c>
      <c r="K118" s="31">
        <v>0</v>
      </c>
      <c r="L118" s="31">
        <v>30</v>
      </c>
      <c r="M118" s="32">
        <v>16</v>
      </c>
      <c r="N118" s="32">
        <v>4.4000000000000004</v>
      </c>
      <c r="O118" s="32">
        <v>0</v>
      </c>
      <c r="P118" s="81" t="s">
        <v>282</v>
      </c>
      <c r="Q118" s="32">
        <v>14</v>
      </c>
      <c r="R118" s="33">
        <v>36</v>
      </c>
      <c r="S118" s="81" t="s">
        <v>27</v>
      </c>
      <c r="T118" s="81" t="s">
        <v>28</v>
      </c>
      <c r="U118" s="34">
        <v>263</v>
      </c>
      <c r="V118" s="32">
        <v>86.8</v>
      </c>
      <c r="W118" s="57">
        <v>3</v>
      </c>
      <c r="X118" s="58" t="s">
        <v>0</v>
      </c>
      <c r="Y118" s="57">
        <v>5</v>
      </c>
      <c r="Z118" s="58" t="s">
        <v>2</v>
      </c>
      <c r="AA118" s="57">
        <v>5</v>
      </c>
      <c r="AB118" s="58" t="s">
        <v>2</v>
      </c>
      <c r="AC118" s="81" t="s">
        <v>93</v>
      </c>
      <c r="AD118" s="58" t="s">
        <v>1</v>
      </c>
      <c r="AE118" s="57">
        <v>3</v>
      </c>
      <c r="AF118" s="58" t="s">
        <v>0</v>
      </c>
      <c r="AG118" s="57">
        <v>5</v>
      </c>
      <c r="AH118" s="58" t="s">
        <v>2</v>
      </c>
      <c r="AI118" s="35">
        <v>16.776</v>
      </c>
      <c r="AJ118" s="35">
        <v>16.954666666666672</v>
      </c>
      <c r="AK118" s="35">
        <v>16.503999999999998</v>
      </c>
      <c r="AL118" s="35">
        <v>16.744888888888891</v>
      </c>
      <c r="AM118" s="32">
        <v>558.16296296296298</v>
      </c>
      <c r="AN118" s="32" t="s">
        <v>231</v>
      </c>
      <c r="AO118" s="57">
        <v>12</v>
      </c>
    </row>
    <row r="119" spans="1:41" s="291" customFormat="1" ht="17.25">
      <c r="A119" s="290"/>
      <c r="B119" s="470"/>
      <c r="C119" s="470" t="s">
        <v>310</v>
      </c>
      <c r="D119" s="82" t="s">
        <v>283</v>
      </c>
      <c r="E119" s="82" t="s">
        <v>40</v>
      </c>
      <c r="F119" s="82">
        <v>94</v>
      </c>
      <c r="G119" s="22">
        <v>258</v>
      </c>
      <c r="H119" s="22">
        <v>107</v>
      </c>
      <c r="I119" s="82" t="s">
        <v>33</v>
      </c>
      <c r="J119" s="23">
        <v>1.6</v>
      </c>
      <c r="K119" s="23">
        <v>0</v>
      </c>
      <c r="L119" s="23">
        <v>40</v>
      </c>
      <c r="M119" s="24">
        <v>18.5</v>
      </c>
      <c r="N119" s="24">
        <v>4.9000000000000004</v>
      </c>
      <c r="O119" s="24">
        <v>0</v>
      </c>
      <c r="P119" s="82" t="s">
        <v>30</v>
      </c>
      <c r="Q119" s="24">
        <v>15.4</v>
      </c>
      <c r="R119" s="25">
        <v>38.200000000000003</v>
      </c>
      <c r="S119" s="82" t="s">
        <v>27</v>
      </c>
      <c r="T119" s="82" t="s">
        <v>28</v>
      </c>
      <c r="U119" s="26">
        <v>278.45999999999998</v>
      </c>
      <c r="V119" s="24">
        <v>90.13</v>
      </c>
      <c r="W119" s="44">
        <v>3</v>
      </c>
      <c r="X119" s="29" t="s">
        <v>0</v>
      </c>
      <c r="Y119" s="44">
        <v>3</v>
      </c>
      <c r="Z119" s="29" t="s">
        <v>0</v>
      </c>
      <c r="AA119" s="44">
        <v>3</v>
      </c>
      <c r="AB119" s="29" t="s">
        <v>0</v>
      </c>
      <c r="AC119" s="44">
        <v>1</v>
      </c>
      <c r="AD119" s="29" t="s">
        <v>4</v>
      </c>
      <c r="AE119" s="44">
        <v>1</v>
      </c>
      <c r="AF119" s="29" t="s">
        <v>4</v>
      </c>
      <c r="AG119" s="44">
        <v>1</v>
      </c>
      <c r="AH119" s="29" t="s">
        <v>4</v>
      </c>
      <c r="AI119" s="27">
        <v>20.055999999999997</v>
      </c>
      <c r="AJ119" s="27">
        <v>20.756666666666668</v>
      </c>
      <c r="AK119" s="27">
        <v>20.505333333333336</v>
      </c>
      <c r="AL119" s="27">
        <v>20.439333333333334</v>
      </c>
      <c r="AM119" s="24">
        <v>681.31111111111113</v>
      </c>
      <c r="AN119" s="24" t="s">
        <v>231</v>
      </c>
      <c r="AO119" s="82">
        <v>9</v>
      </c>
    </row>
    <row r="120" spans="1:41" s="291" customFormat="1" ht="17.25">
      <c r="A120" s="290"/>
      <c r="B120" s="470"/>
      <c r="C120" s="470" t="s">
        <v>310</v>
      </c>
      <c r="D120" s="82" t="s">
        <v>284</v>
      </c>
      <c r="E120" s="82" t="s">
        <v>40</v>
      </c>
      <c r="F120" s="82">
        <v>99</v>
      </c>
      <c r="G120" s="22">
        <v>252</v>
      </c>
      <c r="H120" s="22">
        <v>106</v>
      </c>
      <c r="I120" s="82" t="s">
        <v>29</v>
      </c>
      <c r="J120" s="23">
        <v>0</v>
      </c>
      <c r="K120" s="23">
        <v>0</v>
      </c>
      <c r="L120" s="23">
        <v>0</v>
      </c>
      <c r="M120" s="24">
        <v>15.5</v>
      </c>
      <c r="N120" s="24">
        <v>4.5999999999999996</v>
      </c>
      <c r="O120" s="24">
        <v>1</v>
      </c>
      <c r="P120" s="82" t="s">
        <v>30</v>
      </c>
      <c r="Q120" s="24">
        <v>14.9</v>
      </c>
      <c r="R120" s="25">
        <v>33.1</v>
      </c>
      <c r="S120" s="82" t="s">
        <v>27</v>
      </c>
      <c r="T120" s="82" t="s">
        <v>28</v>
      </c>
      <c r="U120" s="26">
        <v>244.3</v>
      </c>
      <c r="V120" s="24">
        <v>85.9</v>
      </c>
      <c r="W120" s="82">
        <v>1</v>
      </c>
      <c r="X120" s="29" t="s">
        <v>4</v>
      </c>
      <c r="Y120" s="82">
        <v>1</v>
      </c>
      <c r="Z120" s="29" t="s">
        <v>4</v>
      </c>
      <c r="AA120" s="82">
        <v>1</v>
      </c>
      <c r="AB120" s="29" t="s">
        <v>4</v>
      </c>
      <c r="AC120" s="82">
        <v>1</v>
      </c>
      <c r="AD120" s="29" t="s">
        <v>4</v>
      </c>
      <c r="AE120" s="82">
        <v>1</v>
      </c>
      <c r="AF120" s="29" t="s">
        <v>4</v>
      </c>
      <c r="AG120" s="82">
        <v>1</v>
      </c>
      <c r="AH120" s="29" t="s">
        <v>4</v>
      </c>
      <c r="AI120" s="27">
        <v>15.50733333333333</v>
      </c>
      <c r="AJ120" s="27">
        <v>15.163333333333334</v>
      </c>
      <c r="AK120" s="27">
        <v>15.346666666666668</v>
      </c>
      <c r="AL120" s="27">
        <v>15.339111111111109</v>
      </c>
      <c r="AM120" s="24">
        <v>511.3037037037036</v>
      </c>
      <c r="AN120" s="24" t="s">
        <v>231</v>
      </c>
      <c r="AO120" s="44">
        <v>9</v>
      </c>
    </row>
    <row r="121" spans="1:41" s="291" customFormat="1" ht="17.25">
      <c r="A121" s="290"/>
      <c r="B121" s="470"/>
      <c r="C121" s="470" t="s">
        <v>310</v>
      </c>
      <c r="D121" s="82" t="s">
        <v>239</v>
      </c>
      <c r="E121" s="82" t="s">
        <v>40</v>
      </c>
      <c r="F121" s="44">
        <v>105</v>
      </c>
      <c r="G121" s="22">
        <v>253</v>
      </c>
      <c r="H121" s="22">
        <v>110</v>
      </c>
      <c r="I121" s="82" t="s">
        <v>33</v>
      </c>
      <c r="J121" s="23">
        <v>1.5</v>
      </c>
      <c r="K121" s="23">
        <v>0</v>
      </c>
      <c r="L121" s="23" t="s">
        <v>416</v>
      </c>
      <c r="M121" s="24">
        <v>15.8</v>
      </c>
      <c r="N121" s="24">
        <v>4.5999999999999996</v>
      </c>
      <c r="O121" s="24">
        <v>0.4</v>
      </c>
      <c r="P121" s="82" t="s">
        <v>30</v>
      </c>
      <c r="Q121" s="24">
        <v>15</v>
      </c>
      <c r="R121" s="25">
        <v>36</v>
      </c>
      <c r="S121" s="82" t="s">
        <v>27</v>
      </c>
      <c r="T121" s="82" t="s">
        <v>28</v>
      </c>
      <c r="U121" s="26">
        <v>310</v>
      </c>
      <c r="V121" s="24">
        <v>90</v>
      </c>
      <c r="W121" s="44">
        <v>5</v>
      </c>
      <c r="X121" s="29" t="s">
        <v>2</v>
      </c>
      <c r="Y121" s="44">
        <v>3</v>
      </c>
      <c r="Z121" s="29" t="s">
        <v>0</v>
      </c>
      <c r="AA121" s="44">
        <v>1</v>
      </c>
      <c r="AB121" s="29" t="s">
        <v>4</v>
      </c>
      <c r="AC121" s="44">
        <v>1</v>
      </c>
      <c r="AD121" s="29" t="s">
        <v>4</v>
      </c>
      <c r="AE121" s="44">
        <v>1</v>
      </c>
      <c r="AF121" s="29" t="s">
        <v>4</v>
      </c>
      <c r="AG121" s="44">
        <v>1</v>
      </c>
      <c r="AH121" s="29" t="s">
        <v>4</v>
      </c>
      <c r="AI121" s="27">
        <v>24.431332556871148</v>
      </c>
      <c r="AJ121" s="27">
        <v>24.01785892337282</v>
      </c>
      <c r="AK121" s="27">
        <v>24.163121476368971</v>
      </c>
      <c r="AL121" s="27">
        <v>24.204104318870979</v>
      </c>
      <c r="AM121" s="24">
        <v>806.80347729569939</v>
      </c>
      <c r="AN121" s="24" t="s">
        <v>231</v>
      </c>
      <c r="AO121" s="82">
        <v>8</v>
      </c>
    </row>
    <row r="122" spans="1:41" s="291" customFormat="1" ht="17.25">
      <c r="A122" s="290"/>
      <c r="B122" s="470"/>
      <c r="C122" s="470" t="s">
        <v>310</v>
      </c>
      <c r="D122" s="82" t="s">
        <v>285</v>
      </c>
      <c r="E122" s="82" t="s">
        <v>324</v>
      </c>
      <c r="F122" s="82">
        <v>94</v>
      </c>
      <c r="G122" s="22">
        <v>237.6</v>
      </c>
      <c r="H122" s="22">
        <v>102.2</v>
      </c>
      <c r="I122" s="82" t="s">
        <v>33</v>
      </c>
      <c r="J122" s="23">
        <v>0</v>
      </c>
      <c r="K122" s="23">
        <v>0</v>
      </c>
      <c r="L122" s="23">
        <v>0</v>
      </c>
      <c r="M122" s="24">
        <v>16.7</v>
      </c>
      <c r="N122" s="24">
        <v>4.8</v>
      </c>
      <c r="O122" s="24">
        <v>0</v>
      </c>
      <c r="P122" s="82" t="s">
        <v>325</v>
      </c>
      <c r="Q122" s="24">
        <v>14.2</v>
      </c>
      <c r="R122" s="25">
        <v>36.799999999999997</v>
      </c>
      <c r="S122" s="82" t="s">
        <v>35</v>
      </c>
      <c r="T122" s="82" t="s">
        <v>28</v>
      </c>
      <c r="U122" s="26">
        <v>282</v>
      </c>
      <c r="V122" s="24">
        <v>88.5</v>
      </c>
      <c r="W122" s="82">
        <v>1</v>
      </c>
      <c r="X122" s="29" t="s">
        <v>4</v>
      </c>
      <c r="Y122" s="82">
        <v>1</v>
      </c>
      <c r="Z122" s="29" t="s">
        <v>4</v>
      </c>
      <c r="AA122" s="82">
        <v>1</v>
      </c>
      <c r="AB122" s="29" t="s">
        <v>4</v>
      </c>
      <c r="AC122" s="82">
        <v>1</v>
      </c>
      <c r="AD122" s="29" t="s">
        <v>4</v>
      </c>
      <c r="AE122" s="82">
        <v>1</v>
      </c>
      <c r="AF122" s="29" t="s">
        <v>4</v>
      </c>
      <c r="AG122" s="82">
        <v>1</v>
      </c>
      <c r="AH122" s="29" t="s">
        <v>4</v>
      </c>
      <c r="AI122" s="27">
        <v>19.388666666666666</v>
      </c>
      <c r="AJ122" s="27">
        <v>19.334666666666667</v>
      </c>
      <c r="AK122" s="27">
        <v>19.13133333333333</v>
      </c>
      <c r="AL122" s="27">
        <v>19.284888888888887</v>
      </c>
      <c r="AM122" s="24">
        <v>642.82962962962949</v>
      </c>
      <c r="AN122" s="24" t="s">
        <v>231</v>
      </c>
      <c r="AO122" s="44">
        <v>9</v>
      </c>
    </row>
    <row r="123" spans="1:41" s="291" customFormat="1" ht="17.25">
      <c r="A123" s="290"/>
      <c r="B123" s="470"/>
      <c r="C123" s="470" t="s">
        <v>310</v>
      </c>
      <c r="D123" s="82" t="s">
        <v>286</v>
      </c>
      <c r="E123" s="82" t="s">
        <v>40</v>
      </c>
      <c r="F123" s="82">
        <v>105</v>
      </c>
      <c r="G123" s="22">
        <v>225</v>
      </c>
      <c r="H123" s="22">
        <v>93</v>
      </c>
      <c r="I123" s="82" t="s">
        <v>33</v>
      </c>
      <c r="J123" s="23">
        <v>1.5</v>
      </c>
      <c r="K123" s="23">
        <v>0</v>
      </c>
      <c r="L123" s="23">
        <v>8.9</v>
      </c>
      <c r="M123" s="24">
        <v>15.4</v>
      </c>
      <c r="N123" s="24">
        <v>4.5</v>
      </c>
      <c r="O123" s="24">
        <v>0</v>
      </c>
      <c r="P123" s="82" t="s">
        <v>282</v>
      </c>
      <c r="Q123" s="24">
        <v>14.8</v>
      </c>
      <c r="R123" s="25">
        <v>31</v>
      </c>
      <c r="S123" s="82" t="s">
        <v>295</v>
      </c>
      <c r="T123" s="82" t="s">
        <v>28</v>
      </c>
      <c r="U123" s="26">
        <v>258</v>
      </c>
      <c r="V123" s="24">
        <v>81.099999999999994</v>
      </c>
      <c r="W123" s="44">
        <v>5</v>
      </c>
      <c r="X123" s="29" t="s">
        <v>2</v>
      </c>
      <c r="Y123" s="44">
        <v>5</v>
      </c>
      <c r="Z123" s="29" t="s">
        <v>2</v>
      </c>
      <c r="AA123" s="44">
        <v>5</v>
      </c>
      <c r="AB123" s="29" t="s">
        <v>2</v>
      </c>
      <c r="AC123" s="44">
        <v>7</v>
      </c>
      <c r="AD123" s="29" t="s">
        <v>3</v>
      </c>
      <c r="AE123" s="44">
        <v>3</v>
      </c>
      <c r="AF123" s="29" t="s">
        <v>0</v>
      </c>
      <c r="AG123" s="44">
        <v>5</v>
      </c>
      <c r="AH123" s="29" t="s">
        <v>2</v>
      </c>
      <c r="AI123" s="27">
        <v>14.300666666666668</v>
      </c>
      <c r="AJ123" s="27">
        <v>14.594666666666665</v>
      </c>
      <c r="AK123" s="27">
        <v>14.573333333333332</v>
      </c>
      <c r="AL123" s="27">
        <v>14.489555555555555</v>
      </c>
      <c r="AM123" s="24">
        <v>482.98518518518517</v>
      </c>
      <c r="AN123" s="24" t="s">
        <v>231</v>
      </c>
      <c r="AO123" s="82">
        <v>9</v>
      </c>
    </row>
    <row r="124" spans="1:41" s="291" customFormat="1" ht="17.25">
      <c r="A124" s="290"/>
      <c r="B124" s="470"/>
      <c r="C124" s="470" t="s">
        <v>310</v>
      </c>
      <c r="D124" s="82" t="s">
        <v>287</v>
      </c>
      <c r="E124" s="82" t="s">
        <v>40</v>
      </c>
      <c r="F124" s="82">
        <v>101</v>
      </c>
      <c r="G124" s="22">
        <v>228</v>
      </c>
      <c r="H124" s="22">
        <v>131</v>
      </c>
      <c r="I124" s="82" t="s">
        <v>33</v>
      </c>
      <c r="J124" s="23">
        <v>0</v>
      </c>
      <c r="K124" s="23">
        <v>0</v>
      </c>
      <c r="L124" s="23">
        <v>16</v>
      </c>
      <c r="M124" s="24">
        <v>15.3</v>
      </c>
      <c r="N124" s="24">
        <v>4.9000000000000004</v>
      </c>
      <c r="O124" s="24">
        <v>1</v>
      </c>
      <c r="P124" s="82" t="s">
        <v>30</v>
      </c>
      <c r="Q124" s="24">
        <v>14.4</v>
      </c>
      <c r="R124" s="25">
        <v>33.6</v>
      </c>
      <c r="S124" s="82" t="s">
        <v>295</v>
      </c>
      <c r="T124" s="82" t="s">
        <v>312</v>
      </c>
      <c r="U124" s="26">
        <v>271</v>
      </c>
      <c r="V124" s="24">
        <v>83.1</v>
      </c>
      <c r="W124" s="82">
        <v>4</v>
      </c>
      <c r="X124" s="29" t="s">
        <v>0</v>
      </c>
      <c r="Y124" s="82">
        <v>3</v>
      </c>
      <c r="Z124" s="29" t="s">
        <v>0</v>
      </c>
      <c r="AA124" s="82">
        <v>3</v>
      </c>
      <c r="AB124" s="29" t="s">
        <v>0</v>
      </c>
      <c r="AC124" s="82" t="s">
        <v>93</v>
      </c>
      <c r="AD124" s="29" t="s">
        <v>1</v>
      </c>
      <c r="AE124" s="82">
        <v>3</v>
      </c>
      <c r="AF124" s="29" t="s">
        <v>0</v>
      </c>
      <c r="AG124" s="82">
        <v>3</v>
      </c>
      <c r="AH124" s="29" t="s">
        <v>0</v>
      </c>
      <c r="AI124" s="27">
        <v>16.167333333333332</v>
      </c>
      <c r="AJ124" s="27">
        <v>16.246666666666666</v>
      </c>
      <c r="AK124" s="27">
        <v>16.175999999999998</v>
      </c>
      <c r="AL124" s="27">
        <v>16.196666666666669</v>
      </c>
      <c r="AM124" s="24">
        <v>539.88888888888891</v>
      </c>
      <c r="AN124" s="24" t="s">
        <v>231</v>
      </c>
      <c r="AO124" s="44">
        <v>8</v>
      </c>
    </row>
    <row r="125" spans="1:41" s="291" customFormat="1" ht="17.25">
      <c r="A125" s="290"/>
      <c r="B125" s="470"/>
      <c r="C125" s="470" t="s">
        <v>281</v>
      </c>
      <c r="D125" s="82" t="s">
        <v>288</v>
      </c>
      <c r="E125" s="82" t="s">
        <v>40</v>
      </c>
      <c r="F125" s="82">
        <v>97</v>
      </c>
      <c r="G125" s="22">
        <v>252</v>
      </c>
      <c r="H125" s="22">
        <v>100</v>
      </c>
      <c r="I125" s="28" t="s">
        <v>317</v>
      </c>
      <c r="J125" s="23">
        <v>0</v>
      </c>
      <c r="K125" s="23">
        <v>0</v>
      </c>
      <c r="L125" s="23">
        <v>0</v>
      </c>
      <c r="M125" s="24">
        <v>19</v>
      </c>
      <c r="N125" s="24">
        <v>5</v>
      </c>
      <c r="O125" s="24">
        <v>1.5</v>
      </c>
      <c r="P125" s="82" t="s">
        <v>30</v>
      </c>
      <c r="Q125" s="24">
        <v>14</v>
      </c>
      <c r="R125" s="25">
        <v>38</v>
      </c>
      <c r="S125" s="82" t="s">
        <v>27</v>
      </c>
      <c r="T125" s="82" t="s">
        <v>28</v>
      </c>
      <c r="U125" s="26">
        <v>250.5</v>
      </c>
      <c r="V125" s="24">
        <v>88.9</v>
      </c>
      <c r="W125" s="82">
        <v>5</v>
      </c>
      <c r="X125" s="29" t="s">
        <v>2</v>
      </c>
      <c r="Y125" s="82">
        <v>5</v>
      </c>
      <c r="Z125" s="29" t="s">
        <v>2</v>
      </c>
      <c r="AA125" s="82">
        <v>3</v>
      </c>
      <c r="AB125" s="29" t="s">
        <v>0</v>
      </c>
      <c r="AC125" s="82">
        <v>1</v>
      </c>
      <c r="AD125" s="29" t="s">
        <v>4</v>
      </c>
      <c r="AE125" s="82">
        <v>3</v>
      </c>
      <c r="AF125" s="29" t="s">
        <v>0</v>
      </c>
      <c r="AG125" s="82">
        <v>1</v>
      </c>
      <c r="AH125" s="29" t="s">
        <v>4</v>
      </c>
      <c r="AI125" s="27">
        <v>20.160583421135517</v>
      </c>
      <c r="AJ125" s="27">
        <v>20.668281362952243</v>
      </c>
      <c r="AK125" s="27">
        <v>19.769682919684811</v>
      </c>
      <c r="AL125" s="27">
        <v>20.199515901257524</v>
      </c>
      <c r="AM125" s="24">
        <v>673.31719670858422</v>
      </c>
      <c r="AN125" s="24" t="s">
        <v>231</v>
      </c>
      <c r="AO125" s="44">
        <v>8</v>
      </c>
    </row>
    <row r="126" spans="1:41" s="291" customFormat="1" ht="17.25">
      <c r="A126" s="290"/>
      <c r="B126" s="470"/>
      <c r="C126" s="470" t="s">
        <v>289</v>
      </c>
      <c r="D126" s="82" t="s">
        <v>290</v>
      </c>
      <c r="E126" s="82" t="s">
        <v>40</v>
      </c>
      <c r="F126" s="44">
        <v>108</v>
      </c>
      <c r="G126" s="22">
        <v>240</v>
      </c>
      <c r="H126" s="22">
        <v>95</v>
      </c>
      <c r="I126" s="82" t="s">
        <v>29</v>
      </c>
      <c r="J126" s="23">
        <v>0</v>
      </c>
      <c r="K126" s="23">
        <v>0</v>
      </c>
      <c r="L126" s="23">
        <v>0</v>
      </c>
      <c r="M126" s="24">
        <v>19.5</v>
      </c>
      <c r="N126" s="24">
        <v>4.7</v>
      </c>
      <c r="O126" s="24">
        <v>0.5</v>
      </c>
      <c r="P126" s="82" t="s">
        <v>282</v>
      </c>
      <c r="Q126" s="24">
        <v>16</v>
      </c>
      <c r="R126" s="25">
        <v>35</v>
      </c>
      <c r="S126" s="82" t="s">
        <v>27</v>
      </c>
      <c r="T126" s="82" t="s">
        <v>28</v>
      </c>
      <c r="U126" s="26">
        <v>315</v>
      </c>
      <c r="V126" s="24">
        <v>81.400000000000006</v>
      </c>
      <c r="W126" s="44">
        <v>7</v>
      </c>
      <c r="X126" s="29" t="s">
        <v>3</v>
      </c>
      <c r="Y126" s="44">
        <v>5</v>
      </c>
      <c r="Z126" s="29" t="s">
        <v>2</v>
      </c>
      <c r="AA126" s="44">
        <v>5</v>
      </c>
      <c r="AB126" s="29" t="s">
        <v>2</v>
      </c>
      <c r="AC126" s="82" t="s">
        <v>93</v>
      </c>
      <c r="AD126" s="29" t="s">
        <v>1</v>
      </c>
      <c r="AE126" s="82">
        <v>3</v>
      </c>
      <c r="AF126" s="29" t="s">
        <v>0</v>
      </c>
      <c r="AG126" s="44">
        <v>3</v>
      </c>
      <c r="AH126" s="29" t="s">
        <v>0</v>
      </c>
      <c r="AI126" s="27">
        <v>19.09</v>
      </c>
      <c r="AJ126" s="27">
        <v>19.04</v>
      </c>
      <c r="AK126" s="27">
        <v>19.38</v>
      </c>
      <c r="AL126" s="27">
        <v>19.169999999999998</v>
      </c>
      <c r="AM126" s="24">
        <v>638.99999999999989</v>
      </c>
      <c r="AN126" s="24" t="s">
        <v>231</v>
      </c>
      <c r="AO126" s="44">
        <v>14</v>
      </c>
    </row>
    <row r="127" spans="1:41" s="291" customFormat="1" ht="17.25">
      <c r="A127" s="290"/>
      <c r="B127" s="470"/>
      <c r="C127" s="470" t="s">
        <v>289</v>
      </c>
      <c r="D127" s="82" t="s">
        <v>283</v>
      </c>
      <c r="E127" s="82" t="s">
        <v>40</v>
      </c>
      <c r="F127" s="82">
        <v>95</v>
      </c>
      <c r="G127" s="22">
        <v>257</v>
      </c>
      <c r="H127" s="22">
        <v>96</v>
      </c>
      <c r="I127" s="82" t="s">
        <v>33</v>
      </c>
      <c r="J127" s="23">
        <v>0</v>
      </c>
      <c r="K127" s="23">
        <v>0</v>
      </c>
      <c r="L127" s="23">
        <v>1</v>
      </c>
      <c r="M127" s="24">
        <v>18.7</v>
      </c>
      <c r="N127" s="24">
        <v>5.0999999999999996</v>
      </c>
      <c r="O127" s="24">
        <v>0.6</v>
      </c>
      <c r="P127" s="82" t="s">
        <v>30</v>
      </c>
      <c r="Q127" s="24">
        <v>15.8</v>
      </c>
      <c r="R127" s="25">
        <v>37.200000000000003</v>
      </c>
      <c r="S127" s="82" t="s">
        <v>35</v>
      </c>
      <c r="T127" s="82" t="s">
        <v>28</v>
      </c>
      <c r="U127" s="26">
        <v>273.3</v>
      </c>
      <c r="V127" s="24">
        <v>89.8</v>
      </c>
      <c r="W127" s="44">
        <v>3</v>
      </c>
      <c r="X127" s="29" t="s">
        <v>0</v>
      </c>
      <c r="Y127" s="44">
        <v>3</v>
      </c>
      <c r="Z127" s="29" t="s">
        <v>0</v>
      </c>
      <c r="AA127" s="44">
        <v>1</v>
      </c>
      <c r="AB127" s="29" t="s">
        <v>4</v>
      </c>
      <c r="AC127" s="44">
        <v>1</v>
      </c>
      <c r="AD127" s="29" t="s">
        <v>4</v>
      </c>
      <c r="AE127" s="44">
        <v>1</v>
      </c>
      <c r="AF127" s="29" t="s">
        <v>4</v>
      </c>
      <c r="AG127" s="44">
        <v>1</v>
      </c>
      <c r="AH127" s="29" t="s">
        <v>4</v>
      </c>
      <c r="AI127" s="27">
        <v>18.809999999999999</v>
      </c>
      <c r="AJ127" s="27">
        <v>18.47</v>
      </c>
      <c r="AK127" s="27">
        <v>19.16</v>
      </c>
      <c r="AL127" s="27">
        <v>18.813333333333333</v>
      </c>
      <c r="AM127" s="24">
        <v>627.11111111111109</v>
      </c>
      <c r="AN127" s="24" t="s">
        <v>231</v>
      </c>
      <c r="AO127" s="82">
        <v>15</v>
      </c>
    </row>
    <row r="128" spans="1:41" s="291" customFormat="1" ht="17.25">
      <c r="A128" s="290"/>
      <c r="B128" s="470"/>
      <c r="C128" s="470" t="s">
        <v>289</v>
      </c>
      <c r="D128" s="82" t="s">
        <v>284</v>
      </c>
      <c r="E128" s="82" t="s">
        <v>40</v>
      </c>
      <c r="F128" s="82">
        <v>99</v>
      </c>
      <c r="G128" s="22">
        <v>239</v>
      </c>
      <c r="H128" s="22">
        <v>94</v>
      </c>
      <c r="I128" s="82" t="s">
        <v>29</v>
      </c>
      <c r="J128" s="23">
        <v>0</v>
      </c>
      <c r="K128" s="23">
        <v>0</v>
      </c>
      <c r="L128" s="23">
        <v>0</v>
      </c>
      <c r="M128" s="24">
        <v>17.600000000000001</v>
      </c>
      <c r="N128" s="24">
        <v>4.9000000000000004</v>
      </c>
      <c r="O128" s="24">
        <v>0.9</v>
      </c>
      <c r="P128" s="82" t="s">
        <v>30</v>
      </c>
      <c r="Q128" s="24">
        <v>15.4</v>
      </c>
      <c r="R128" s="25">
        <v>33.4</v>
      </c>
      <c r="S128" s="82" t="s">
        <v>27</v>
      </c>
      <c r="T128" s="82" t="s">
        <v>28</v>
      </c>
      <c r="U128" s="26">
        <v>279.89999999999998</v>
      </c>
      <c r="V128" s="24">
        <v>89.7</v>
      </c>
      <c r="W128" s="82">
        <v>1</v>
      </c>
      <c r="X128" s="29" t="s">
        <v>4</v>
      </c>
      <c r="Y128" s="82">
        <v>1</v>
      </c>
      <c r="Z128" s="29" t="s">
        <v>4</v>
      </c>
      <c r="AA128" s="82">
        <v>1</v>
      </c>
      <c r="AB128" s="29" t="s">
        <v>4</v>
      </c>
      <c r="AC128" s="82">
        <v>1</v>
      </c>
      <c r="AD128" s="29" t="s">
        <v>4</v>
      </c>
      <c r="AE128" s="82">
        <v>1</v>
      </c>
      <c r="AF128" s="29" t="s">
        <v>4</v>
      </c>
      <c r="AG128" s="82">
        <v>1</v>
      </c>
      <c r="AH128" s="29" t="s">
        <v>4</v>
      </c>
      <c r="AI128" s="27">
        <v>16</v>
      </c>
      <c r="AJ128" s="27">
        <v>18.829999999999998</v>
      </c>
      <c r="AK128" s="27">
        <v>16.77</v>
      </c>
      <c r="AL128" s="27">
        <v>17.2</v>
      </c>
      <c r="AM128" s="24">
        <v>573.33333333333337</v>
      </c>
      <c r="AN128" s="24" t="s">
        <v>231</v>
      </c>
      <c r="AO128" s="44">
        <v>14</v>
      </c>
    </row>
    <row r="129" spans="1:41" s="291" customFormat="1" ht="17.25">
      <c r="A129" s="290"/>
      <c r="B129" s="470"/>
      <c r="C129" s="470" t="s">
        <v>289</v>
      </c>
      <c r="D129" s="82" t="s">
        <v>239</v>
      </c>
      <c r="E129" s="82" t="s">
        <v>40</v>
      </c>
      <c r="F129" s="44">
        <v>107</v>
      </c>
      <c r="G129" s="22">
        <v>251</v>
      </c>
      <c r="H129" s="22">
        <v>105</v>
      </c>
      <c r="I129" s="82" t="s">
        <v>33</v>
      </c>
      <c r="J129" s="23">
        <v>1.4</v>
      </c>
      <c r="K129" s="23">
        <v>3.8</v>
      </c>
      <c r="L129" s="23">
        <v>0</v>
      </c>
      <c r="M129" s="24">
        <v>17.8</v>
      </c>
      <c r="N129" s="24">
        <v>5</v>
      </c>
      <c r="O129" s="24">
        <v>0.3</v>
      </c>
      <c r="P129" s="82" t="s">
        <v>30</v>
      </c>
      <c r="Q129" s="24">
        <v>14.6</v>
      </c>
      <c r="R129" s="25">
        <v>36</v>
      </c>
      <c r="S129" s="82" t="s">
        <v>27</v>
      </c>
      <c r="T129" s="82" t="s">
        <v>28</v>
      </c>
      <c r="U129" s="26">
        <v>342</v>
      </c>
      <c r="V129" s="24">
        <v>88.5</v>
      </c>
      <c r="W129" s="44">
        <v>5</v>
      </c>
      <c r="X129" s="29" t="s">
        <v>2</v>
      </c>
      <c r="Y129" s="44">
        <v>1</v>
      </c>
      <c r="Z129" s="29" t="s">
        <v>4</v>
      </c>
      <c r="AA129" s="44">
        <v>1</v>
      </c>
      <c r="AB129" s="29" t="s">
        <v>4</v>
      </c>
      <c r="AC129" s="44">
        <v>1</v>
      </c>
      <c r="AD129" s="29" t="s">
        <v>4</v>
      </c>
      <c r="AE129" s="44">
        <v>1</v>
      </c>
      <c r="AF129" s="29" t="s">
        <v>4</v>
      </c>
      <c r="AG129" s="44">
        <v>1</v>
      </c>
      <c r="AH129" s="29" t="s">
        <v>4</v>
      </c>
      <c r="AI129" s="27">
        <v>24.825000000000003</v>
      </c>
      <c r="AJ129" s="27">
        <v>20.465</v>
      </c>
      <c r="AK129" s="27">
        <v>23.619999999999997</v>
      </c>
      <c r="AL129" s="27">
        <v>22.97</v>
      </c>
      <c r="AM129" s="24">
        <v>765.66666666666652</v>
      </c>
      <c r="AN129" s="24" t="s">
        <v>231</v>
      </c>
      <c r="AO129" s="82">
        <v>12</v>
      </c>
    </row>
    <row r="130" spans="1:41" s="291" customFormat="1" ht="17.25">
      <c r="A130" s="290"/>
      <c r="B130" s="470"/>
      <c r="C130" s="470" t="s">
        <v>289</v>
      </c>
      <c r="D130" s="82" t="s">
        <v>240</v>
      </c>
      <c r="E130" s="82" t="s">
        <v>40</v>
      </c>
      <c r="F130" s="82">
        <v>103</v>
      </c>
      <c r="G130" s="22">
        <v>224.8</v>
      </c>
      <c r="H130" s="22">
        <v>83.4</v>
      </c>
      <c r="I130" s="82" t="s">
        <v>33</v>
      </c>
      <c r="J130" s="23">
        <v>0</v>
      </c>
      <c r="K130" s="23">
        <v>0</v>
      </c>
      <c r="L130" s="23">
        <v>0</v>
      </c>
      <c r="M130" s="24">
        <v>16.7</v>
      </c>
      <c r="N130" s="24">
        <v>4.7</v>
      </c>
      <c r="O130" s="24">
        <v>0</v>
      </c>
      <c r="P130" s="82" t="s">
        <v>30</v>
      </c>
      <c r="Q130" s="24">
        <v>14.1</v>
      </c>
      <c r="R130" s="25">
        <v>35.4</v>
      </c>
      <c r="S130" s="82" t="s">
        <v>27</v>
      </c>
      <c r="T130" s="82" t="s">
        <v>28</v>
      </c>
      <c r="U130" s="26">
        <v>348</v>
      </c>
      <c r="V130" s="24">
        <v>86.7</v>
      </c>
      <c r="W130" s="82">
        <v>1</v>
      </c>
      <c r="X130" s="29" t="s">
        <v>4</v>
      </c>
      <c r="Y130" s="82">
        <v>1</v>
      </c>
      <c r="Z130" s="29" t="s">
        <v>4</v>
      </c>
      <c r="AA130" s="82">
        <v>1</v>
      </c>
      <c r="AB130" s="29" t="s">
        <v>4</v>
      </c>
      <c r="AC130" s="82">
        <v>1</v>
      </c>
      <c r="AD130" s="29" t="s">
        <v>4</v>
      </c>
      <c r="AE130" s="82">
        <v>1</v>
      </c>
      <c r="AF130" s="29" t="s">
        <v>4</v>
      </c>
      <c r="AG130" s="82">
        <v>1</v>
      </c>
      <c r="AH130" s="29" t="s">
        <v>4</v>
      </c>
      <c r="AI130" s="27">
        <v>17.57318604651163</v>
      </c>
      <c r="AJ130" s="27">
        <v>17.354813953488371</v>
      </c>
      <c r="AK130" s="27">
        <v>20.702116279069767</v>
      </c>
      <c r="AL130" s="27">
        <v>18.543372093023255</v>
      </c>
      <c r="AM130" s="24">
        <v>618.11240310077517</v>
      </c>
      <c r="AN130" s="24" t="s">
        <v>231</v>
      </c>
      <c r="AO130" s="44">
        <v>14</v>
      </c>
    </row>
    <row r="131" spans="1:41" s="291" customFormat="1" ht="17.25">
      <c r="A131" s="290"/>
      <c r="B131" s="470"/>
      <c r="C131" s="470" t="s">
        <v>289</v>
      </c>
      <c r="D131" s="82" t="s">
        <v>241</v>
      </c>
      <c r="E131" s="82" t="s">
        <v>40</v>
      </c>
      <c r="F131" s="82">
        <v>95</v>
      </c>
      <c r="G131" s="22">
        <v>241</v>
      </c>
      <c r="H131" s="22">
        <v>100</v>
      </c>
      <c r="I131" s="82" t="s">
        <v>33</v>
      </c>
      <c r="J131" s="23">
        <v>0</v>
      </c>
      <c r="K131" s="23">
        <v>0</v>
      </c>
      <c r="L131" s="23">
        <v>1</v>
      </c>
      <c r="M131" s="24">
        <v>16.8</v>
      </c>
      <c r="N131" s="24">
        <v>4.5999999999999996</v>
      </c>
      <c r="O131" s="24">
        <v>0.3</v>
      </c>
      <c r="P131" s="82" t="s">
        <v>30</v>
      </c>
      <c r="Q131" s="24">
        <v>14</v>
      </c>
      <c r="R131" s="25">
        <v>28</v>
      </c>
      <c r="S131" s="82" t="s">
        <v>27</v>
      </c>
      <c r="T131" s="82" t="s">
        <v>28</v>
      </c>
      <c r="U131" s="26">
        <v>267</v>
      </c>
      <c r="V131" s="24">
        <v>85.7</v>
      </c>
      <c r="W131" s="44">
        <v>3</v>
      </c>
      <c r="X131" s="29" t="s">
        <v>0</v>
      </c>
      <c r="Y131" s="44">
        <v>7</v>
      </c>
      <c r="Z131" s="29" t="s">
        <v>3</v>
      </c>
      <c r="AA131" s="44">
        <v>5</v>
      </c>
      <c r="AB131" s="29" t="s">
        <v>2</v>
      </c>
      <c r="AC131" s="44">
        <v>3</v>
      </c>
      <c r="AD131" s="29" t="s">
        <v>0</v>
      </c>
      <c r="AE131" s="44">
        <v>3</v>
      </c>
      <c r="AF131" s="29" t="s">
        <v>0</v>
      </c>
      <c r="AG131" s="44">
        <v>4</v>
      </c>
      <c r="AH131" s="29" t="s">
        <v>0</v>
      </c>
      <c r="AI131" s="27">
        <v>16.395</v>
      </c>
      <c r="AJ131" s="27">
        <v>13.945</v>
      </c>
      <c r="AK131" s="27">
        <v>15.47</v>
      </c>
      <c r="AL131" s="27">
        <v>15.270000000000001</v>
      </c>
      <c r="AM131" s="24">
        <v>509.00000000000006</v>
      </c>
      <c r="AN131" s="24" t="s">
        <v>231</v>
      </c>
      <c r="AO131" s="44">
        <v>13</v>
      </c>
    </row>
    <row r="132" spans="1:41" s="291" customFormat="1" ht="17.25">
      <c r="A132" s="290"/>
      <c r="B132" s="470"/>
      <c r="C132" s="470" t="s">
        <v>289</v>
      </c>
      <c r="D132" s="82" t="s">
        <v>292</v>
      </c>
      <c r="E132" s="82" t="s">
        <v>40</v>
      </c>
      <c r="F132" s="82">
        <v>113</v>
      </c>
      <c r="G132" s="22">
        <v>250.2</v>
      </c>
      <c r="H132" s="22">
        <v>98.6</v>
      </c>
      <c r="I132" s="82" t="s">
        <v>29</v>
      </c>
      <c r="J132" s="23">
        <v>0.8</v>
      </c>
      <c r="K132" s="23">
        <v>0</v>
      </c>
      <c r="L132" s="23">
        <v>0</v>
      </c>
      <c r="M132" s="24">
        <v>17.5</v>
      </c>
      <c r="N132" s="24">
        <v>4.8</v>
      </c>
      <c r="O132" s="24">
        <v>0.4</v>
      </c>
      <c r="P132" s="82" t="s">
        <v>293</v>
      </c>
      <c r="Q132" s="24">
        <v>15</v>
      </c>
      <c r="R132" s="25">
        <v>34.9</v>
      </c>
      <c r="S132" s="82" t="s">
        <v>27</v>
      </c>
      <c r="T132" s="82" t="s">
        <v>28</v>
      </c>
      <c r="U132" s="26">
        <v>367.7</v>
      </c>
      <c r="V132" s="24">
        <v>87.4</v>
      </c>
      <c r="W132" s="44">
        <v>3</v>
      </c>
      <c r="X132" s="29" t="s">
        <v>0</v>
      </c>
      <c r="Y132" s="44">
        <v>3</v>
      </c>
      <c r="Z132" s="29" t="s">
        <v>0</v>
      </c>
      <c r="AA132" s="44">
        <v>3</v>
      </c>
      <c r="AB132" s="29" t="s">
        <v>0</v>
      </c>
      <c r="AC132" s="44">
        <v>1</v>
      </c>
      <c r="AD132" s="29" t="s">
        <v>4</v>
      </c>
      <c r="AE132" s="44">
        <v>1</v>
      </c>
      <c r="AF132" s="29" t="s">
        <v>4</v>
      </c>
      <c r="AG132" s="44">
        <v>3</v>
      </c>
      <c r="AH132" s="29" t="s">
        <v>0</v>
      </c>
      <c r="AI132" s="27">
        <v>19.71</v>
      </c>
      <c r="AJ132" s="27">
        <v>19.88</v>
      </c>
      <c r="AK132" s="27">
        <v>19.98</v>
      </c>
      <c r="AL132" s="27">
        <v>19.856666666666669</v>
      </c>
      <c r="AM132" s="24">
        <v>661.88888888888903</v>
      </c>
      <c r="AN132" s="24" t="s">
        <v>231</v>
      </c>
      <c r="AO132" s="82">
        <v>12</v>
      </c>
    </row>
    <row r="133" spans="1:41" s="291" customFormat="1" ht="17.25">
      <c r="A133" s="290"/>
      <c r="B133" s="470"/>
      <c r="C133" s="470" t="s">
        <v>289</v>
      </c>
      <c r="D133" s="82" t="s">
        <v>287</v>
      </c>
      <c r="E133" s="82" t="s">
        <v>40</v>
      </c>
      <c r="F133" s="82">
        <v>102</v>
      </c>
      <c r="G133" s="22">
        <v>221</v>
      </c>
      <c r="H133" s="22">
        <v>112</v>
      </c>
      <c r="I133" s="82" t="s">
        <v>33</v>
      </c>
      <c r="J133" s="23">
        <v>0</v>
      </c>
      <c r="K133" s="23">
        <v>0</v>
      </c>
      <c r="L133" s="23">
        <v>0</v>
      </c>
      <c r="M133" s="24">
        <v>15.2</v>
      </c>
      <c r="N133" s="24">
        <v>4.8</v>
      </c>
      <c r="O133" s="24">
        <v>0.3</v>
      </c>
      <c r="P133" s="82" t="s">
        <v>30</v>
      </c>
      <c r="Q133" s="24">
        <v>14.4</v>
      </c>
      <c r="R133" s="25">
        <v>31.9</v>
      </c>
      <c r="S133" s="82" t="s">
        <v>295</v>
      </c>
      <c r="T133" s="82" t="s">
        <v>28</v>
      </c>
      <c r="U133" s="26">
        <v>251</v>
      </c>
      <c r="V133" s="24">
        <v>85.52</v>
      </c>
      <c r="W133" s="82">
        <v>3</v>
      </c>
      <c r="X133" s="29" t="s">
        <v>0</v>
      </c>
      <c r="Y133" s="82">
        <v>3</v>
      </c>
      <c r="Z133" s="29" t="s">
        <v>0</v>
      </c>
      <c r="AA133" s="82">
        <v>1</v>
      </c>
      <c r="AB133" s="29" t="s">
        <v>4</v>
      </c>
      <c r="AC133" s="82">
        <v>1</v>
      </c>
      <c r="AD133" s="29" t="s">
        <v>4</v>
      </c>
      <c r="AE133" s="82">
        <v>3</v>
      </c>
      <c r="AF133" s="29" t="s">
        <v>0</v>
      </c>
      <c r="AG133" s="82">
        <v>3</v>
      </c>
      <c r="AH133" s="29" t="s">
        <v>0</v>
      </c>
      <c r="AI133" s="27">
        <v>16.059999999999999</v>
      </c>
      <c r="AJ133" s="27">
        <v>16.13</v>
      </c>
      <c r="AK133" s="27">
        <v>16.12</v>
      </c>
      <c r="AL133" s="27">
        <v>16.103333333333335</v>
      </c>
      <c r="AM133" s="24">
        <v>536.77777777777794</v>
      </c>
      <c r="AN133" s="24" t="s">
        <v>231</v>
      </c>
      <c r="AO133" s="44">
        <v>13</v>
      </c>
    </row>
    <row r="134" spans="1:41" s="291" customFormat="1" ht="17.25">
      <c r="A134" s="290"/>
      <c r="B134" s="470"/>
      <c r="C134" s="470" t="s">
        <v>289</v>
      </c>
      <c r="D134" s="82" t="s">
        <v>296</v>
      </c>
      <c r="E134" s="82" t="s">
        <v>40</v>
      </c>
      <c r="F134" s="82">
        <v>108</v>
      </c>
      <c r="G134" s="22">
        <v>264</v>
      </c>
      <c r="H134" s="22">
        <v>101</v>
      </c>
      <c r="I134" s="82" t="s">
        <v>33</v>
      </c>
      <c r="J134" s="23">
        <v>4.0999999999999996</v>
      </c>
      <c r="K134" s="23">
        <v>1.3</v>
      </c>
      <c r="L134" s="23">
        <v>0</v>
      </c>
      <c r="M134" s="24">
        <v>16.100000000000001</v>
      </c>
      <c r="N134" s="24">
        <v>4.8</v>
      </c>
      <c r="O134" s="24">
        <v>0.7</v>
      </c>
      <c r="P134" s="82" t="s">
        <v>282</v>
      </c>
      <c r="Q134" s="24">
        <v>14.6</v>
      </c>
      <c r="R134" s="25">
        <v>33</v>
      </c>
      <c r="S134" s="82" t="s">
        <v>297</v>
      </c>
      <c r="T134" s="82" t="s">
        <v>28</v>
      </c>
      <c r="U134" s="26">
        <v>298.89999999999998</v>
      </c>
      <c r="V134" s="24">
        <v>88.1</v>
      </c>
      <c r="W134" s="44">
        <v>3</v>
      </c>
      <c r="X134" s="29" t="s">
        <v>0</v>
      </c>
      <c r="Y134" s="44">
        <v>7</v>
      </c>
      <c r="Z134" s="29" t="s">
        <v>3</v>
      </c>
      <c r="AA134" s="44">
        <v>3</v>
      </c>
      <c r="AB134" s="29" t="s">
        <v>0</v>
      </c>
      <c r="AC134" s="44">
        <v>1</v>
      </c>
      <c r="AD134" s="29" t="s">
        <v>4</v>
      </c>
      <c r="AE134" s="44">
        <v>3</v>
      </c>
      <c r="AF134" s="29" t="s">
        <v>0</v>
      </c>
      <c r="AG134" s="44">
        <v>3</v>
      </c>
      <c r="AH134" s="29" t="s">
        <v>0</v>
      </c>
      <c r="AI134" s="27">
        <v>19</v>
      </c>
      <c r="AJ134" s="27">
        <v>18.899999999999999</v>
      </c>
      <c r="AK134" s="27">
        <v>21.5</v>
      </c>
      <c r="AL134" s="27">
        <v>19.8</v>
      </c>
      <c r="AM134" s="24">
        <v>660</v>
      </c>
      <c r="AN134" s="24" t="s">
        <v>231</v>
      </c>
      <c r="AO134" s="82">
        <v>15</v>
      </c>
    </row>
    <row r="135" spans="1:41" s="291" customFormat="1" ht="17.25">
      <c r="A135" s="290"/>
      <c r="B135" s="470"/>
      <c r="C135" s="470" t="s">
        <v>289</v>
      </c>
      <c r="D135" s="82" t="s">
        <v>298</v>
      </c>
      <c r="E135" s="82" t="s">
        <v>40</v>
      </c>
      <c r="F135" s="82">
        <v>101</v>
      </c>
      <c r="G135" s="22">
        <v>252</v>
      </c>
      <c r="H135" s="22">
        <v>111</v>
      </c>
      <c r="I135" s="82" t="s">
        <v>33</v>
      </c>
      <c r="J135" s="23">
        <v>0</v>
      </c>
      <c r="K135" s="23">
        <v>0</v>
      </c>
      <c r="L135" s="23">
        <v>0</v>
      </c>
      <c r="M135" s="24">
        <v>18</v>
      </c>
      <c r="N135" s="24">
        <v>5</v>
      </c>
      <c r="O135" s="24">
        <v>1</v>
      </c>
      <c r="P135" s="82" t="s">
        <v>30</v>
      </c>
      <c r="Q135" s="24">
        <v>14</v>
      </c>
      <c r="R135" s="25">
        <v>36</v>
      </c>
      <c r="S135" s="82" t="s">
        <v>27</v>
      </c>
      <c r="T135" s="82" t="s">
        <v>28</v>
      </c>
      <c r="U135" s="26">
        <v>298</v>
      </c>
      <c r="V135" s="24">
        <v>87.8</v>
      </c>
      <c r="W135" s="82">
        <v>5</v>
      </c>
      <c r="X135" s="29" t="s">
        <v>2</v>
      </c>
      <c r="Y135" s="82">
        <v>5</v>
      </c>
      <c r="Z135" s="29" t="s">
        <v>2</v>
      </c>
      <c r="AA135" s="82">
        <v>5</v>
      </c>
      <c r="AB135" s="29" t="s">
        <v>2</v>
      </c>
      <c r="AC135" s="82">
        <v>1</v>
      </c>
      <c r="AD135" s="29" t="s">
        <v>4</v>
      </c>
      <c r="AE135" s="82">
        <v>5</v>
      </c>
      <c r="AF135" s="29" t="s">
        <v>2</v>
      </c>
      <c r="AG135" s="82">
        <v>3</v>
      </c>
      <c r="AH135" s="29" t="s">
        <v>0</v>
      </c>
      <c r="AI135" s="27">
        <v>18.899999999999999</v>
      </c>
      <c r="AJ135" s="27">
        <v>18.8</v>
      </c>
      <c r="AK135" s="27">
        <v>19.09</v>
      </c>
      <c r="AL135" s="27">
        <v>18.930000000000003</v>
      </c>
      <c r="AM135" s="24">
        <v>631.00000000000011</v>
      </c>
      <c r="AN135" s="24" t="s">
        <v>231</v>
      </c>
      <c r="AO135" s="44">
        <v>15</v>
      </c>
    </row>
    <row r="136" spans="1:41" s="291" customFormat="1" ht="17.25">
      <c r="A136" s="290"/>
      <c r="B136" s="470"/>
      <c r="C136" s="470" t="s">
        <v>299</v>
      </c>
      <c r="D136" s="262" t="s">
        <v>300</v>
      </c>
      <c r="E136" s="271" t="s">
        <v>40</v>
      </c>
      <c r="F136" s="263">
        <v>101</v>
      </c>
      <c r="G136" s="264">
        <v>241</v>
      </c>
      <c r="H136" s="264">
        <v>106</v>
      </c>
      <c r="I136" s="263" t="s">
        <v>33</v>
      </c>
      <c r="J136" s="265">
        <v>0</v>
      </c>
      <c r="K136" s="265">
        <v>0</v>
      </c>
      <c r="L136" s="265">
        <v>2.8</v>
      </c>
      <c r="M136" s="266">
        <v>17.600000000000001</v>
      </c>
      <c r="N136" s="266">
        <v>5</v>
      </c>
      <c r="O136" s="266">
        <v>0.2</v>
      </c>
      <c r="P136" s="263" t="s">
        <v>282</v>
      </c>
      <c r="Q136" s="267">
        <v>14.2</v>
      </c>
      <c r="R136" s="268">
        <v>35</v>
      </c>
      <c r="S136" s="263" t="s">
        <v>27</v>
      </c>
      <c r="T136" s="263" t="s">
        <v>28</v>
      </c>
      <c r="U136" s="264">
        <v>357</v>
      </c>
      <c r="V136" s="266">
        <v>87.6</v>
      </c>
      <c r="W136" s="263">
        <v>1</v>
      </c>
      <c r="X136" s="269" t="str">
        <f t="shared" ref="X136:X146" si="24">IF(OR(W136=1,W136=2),"HR",IF(OR(W136=3,W136=4),"R",IF(OR(W136=5,W136=6),"MR",IF(OR(W136=7,W136=8),"S",IF(W136=9,"HS","")))))</f>
        <v>HR</v>
      </c>
      <c r="Y136" s="263">
        <v>3</v>
      </c>
      <c r="Z136" s="269" t="str">
        <f t="shared" ref="Z136:Z146" si="25">IF(OR(Y136=1,Y136=2),"HR",IF(OR(Y136=3,Y136=4),"R",IF(OR(Y136=5,Y136=6),"MR",IF(OR(Y136=7,Y136=8),"S",IF(Y136=9,"HS","")))))</f>
        <v>R</v>
      </c>
      <c r="AA136" s="263">
        <v>1</v>
      </c>
      <c r="AB136" s="269" t="str">
        <f t="shared" ref="AB136:AB146" si="26">IF(OR(AA136=1,AA136=2),"HR",IF(OR(AA136=3,AA136=4),"R",IF(OR(AA136=5,AA136=6),"MR",IF(OR(AA136=7,AA136=8),"S",IF(AA136=9,"HS","")))))</f>
        <v>HR</v>
      </c>
      <c r="AC136" s="263">
        <v>1</v>
      </c>
      <c r="AD136" s="269" t="str">
        <f t="shared" ref="AD136:AD146" si="27">IF(OR(AC136=1,AC136=2),"HR",IF(OR(AC136=3,AC136=4),"R",IF(OR(AC136=5,AC136=6),"MR",IF(OR(AC136=7,AC136=8),"S",IF(AC136=9,"HS","")))))</f>
        <v>HR</v>
      </c>
      <c r="AE136" s="263">
        <v>1</v>
      </c>
      <c r="AF136" s="269" t="str">
        <f t="shared" ref="AF136:AF146" si="28">IF(OR(AE136=1,AE136=2),"HR",IF(OR(AE136=3,AE136=4),"R",IF(OR(AE136=5,AE136=6),"MR",IF(OR(AE136=7,AE136=8),"S",IF(AE136=9,"HS","")))))</f>
        <v>HR</v>
      </c>
      <c r="AG136" s="263">
        <v>2</v>
      </c>
      <c r="AH136" s="269" t="str">
        <f t="shared" ref="AH136:AH146" si="29">IF(OR(AG136=1,AG136=2),"HR",IF(OR(AG136=3,AG136=4),"R",IF(OR(AG136=5,AG136=6),"MR",IF(OR(AG136=7,AG136=8),"S",IF(AG136=9,"HS","")))))</f>
        <v>HR</v>
      </c>
      <c r="AI136" s="270">
        <v>151.13</v>
      </c>
      <c r="AJ136" s="270">
        <v>159.27000000000001</v>
      </c>
      <c r="AK136" s="270" t="s">
        <v>93</v>
      </c>
      <c r="AL136" s="270">
        <v>155.19999999999999</v>
      </c>
      <c r="AM136" s="271">
        <v>620.79999999999995</v>
      </c>
      <c r="AN136" s="271" t="s">
        <v>231</v>
      </c>
      <c r="AO136" s="262">
        <v>5</v>
      </c>
    </row>
    <row r="137" spans="1:41" s="291" customFormat="1" ht="17.25">
      <c r="A137" s="290"/>
      <c r="B137" s="470"/>
      <c r="C137" s="470" t="s">
        <v>299</v>
      </c>
      <c r="D137" s="262" t="s">
        <v>301</v>
      </c>
      <c r="E137" s="262" t="s">
        <v>40</v>
      </c>
      <c r="F137" s="263">
        <v>109</v>
      </c>
      <c r="G137" s="264">
        <v>237</v>
      </c>
      <c r="H137" s="264">
        <v>104</v>
      </c>
      <c r="I137" s="263" t="s">
        <v>33</v>
      </c>
      <c r="J137" s="265">
        <v>0</v>
      </c>
      <c r="K137" s="265">
        <v>0</v>
      </c>
      <c r="L137" s="265">
        <v>0</v>
      </c>
      <c r="M137" s="266">
        <v>16.899999999999999</v>
      </c>
      <c r="N137" s="266">
        <v>5.0999999999999996</v>
      </c>
      <c r="O137" s="266">
        <v>0</v>
      </c>
      <c r="P137" s="263" t="s">
        <v>30</v>
      </c>
      <c r="Q137" s="267">
        <v>14</v>
      </c>
      <c r="R137" s="268">
        <v>35.200000000000003</v>
      </c>
      <c r="S137" s="263" t="s">
        <v>295</v>
      </c>
      <c r="T137" s="263" t="s">
        <v>28</v>
      </c>
      <c r="U137" s="264">
        <v>342.1</v>
      </c>
      <c r="V137" s="266">
        <v>88.8</v>
      </c>
      <c r="W137" s="263">
        <v>1</v>
      </c>
      <c r="X137" s="269" t="str">
        <f t="shared" si="24"/>
        <v>HR</v>
      </c>
      <c r="Y137" s="263">
        <v>1</v>
      </c>
      <c r="Z137" s="269" t="str">
        <f t="shared" si="25"/>
        <v>HR</v>
      </c>
      <c r="AA137" s="263">
        <v>1</v>
      </c>
      <c r="AB137" s="269" t="str">
        <f t="shared" si="26"/>
        <v>HR</v>
      </c>
      <c r="AC137" s="263">
        <v>1</v>
      </c>
      <c r="AD137" s="269" t="str">
        <f t="shared" si="27"/>
        <v>HR</v>
      </c>
      <c r="AE137" s="263">
        <v>1</v>
      </c>
      <c r="AF137" s="269" t="str">
        <f t="shared" si="28"/>
        <v>HR</v>
      </c>
      <c r="AG137" s="263">
        <v>1</v>
      </c>
      <c r="AH137" s="269" t="str">
        <f t="shared" si="29"/>
        <v>HR</v>
      </c>
      <c r="AI137" s="270">
        <v>150.19999999999999</v>
      </c>
      <c r="AJ137" s="270">
        <v>140.6</v>
      </c>
      <c r="AK137" s="270" t="s">
        <v>93</v>
      </c>
      <c r="AL137" s="270">
        <v>145.39999999999998</v>
      </c>
      <c r="AM137" s="271">
        <v>581.59999999999991</v>
      </c>
      <c r="AN137" s="271" t="s">
        <v>231</v>
      </c>
      <c r="AO137" s="262">
        <v>5</v>
      </c>
    </row>
    <row r="138" spans="1:41" s="291" customFormat="1" ht="17.25">
      <c r="A138" s="290"/>
      <c r="B138" s="470"/>
      <c r="C138" s="470" t="s">
        <v>299</v>
      </c>
      <c r="D138" s="262" t="s">
        <v>236</v>
      </c>
      <c r="E138" s="262" t="s">
        <v>40</v>
      </c>
      <c r="F138" s="263">
        <v>100</v>
      </c>
      <c r="G138" s="264">
        <v>247</v>
      </c>
      <c r="H138" s="264">
        <v>102</v>
      </c>
      <c r="I138" s="263" t="s">
        <v>33</v>
      </c>
      <c r="J138" s="265">
        <v>0</v>
      </c>
      <c r="K138" s="265">
        <v>0</v>
      </c>
      <c r="L138" s="265">
        <v>0</v>
      </c>
      <c r="M138" s="266">
        <v>16.600000000000001</v>
      </c>
      <c r="N138" s="266">
        <v>5</v>
      </c>
      <c r="O138" s="266">
        <v>0</v>
      </c>
      <c r="P138" s="263" t="s">
        <v>30</v>
      </c>
      <c r="Q138" s="267">
        <v>14.9</v>
      </c>
      <c r="R138" s="268">
        <v>34.6</v>
      </c>
      <c r="S138" s="263" t="s">
        <v>27</v>
      </c>
      <c r="T138" s="263" t="s">
        <v>28</v>
      </c>
      <c r="U138" s="264">
        <v>324</v>
      </c>
      <c r="V138" s="266">
        <v>90</v>
      </c>
      <c r="W138" s="263">
        <v>1</v>
      </c>
      <c r="X138" s="269" t="str">
        <f t="shared" si="24"/>
        <v>HR</v>
      </c>
      <c r="Y138" s="269">
        <v>1</v>
      </c>
      <c r="Z138" s="269" t="str">
        <f t="shared" si="25"/>
        <v>HR</v>
      </c>
      <c r="AA138" s="263">
        <v>1</v>
      </c>
      <c r="AB138" s="269" t="str">
        <f t="shared" si="26"/>
        <v>HR</v>
      </c>
      <c r="AC138" s="269">
        <v>1</v>
      </c>
      <c r="AD138" s="269" t="str">
        <f t="shared" si="27"/>
        <v>HR</v>
      </c>
      <c r="AE138" s="263">
        <v>1</v>
      </c>
      <c r="AF138" s="269" t="str">
        <f t="shared" si="28"/>
        <v>HR</v>
      </c>
      <c r="AG138" s="263">
        <v>1</v>
      </c>
      <c r="AH138" s="269" t="str">
        <f t="shared" si="29"/>
        <v>HR</v>
      </c>
      <c r="AI138" s="270">
        <v>156.1</v>
      </c>
      <c r="AJ138" s="270">
        <v>153.6</v>
      </c>
      <c r="AK138" s="270" t="s">
        <v>93</v>
      </c>
      <c r="AL138" s="270">
        <v>154.85</v>
      </c>
      <c r="AM138" s="271">
        <v>619.4</v>
      </c>
      <c r="AN138" s="271" t="s">
        <v>231</v>
      </c>
      <c r="AO138" s="262">
        <v>5</v>
      </c>
    </row>
    <row r="139" spans="1:41" s="291" customFormat="1" ht="17.25">
      <c r="A139" s="290"/>
      <c r="B139" s="470"/>
      <c r="C139" s="470" t="s">
        <v>299</v>
      </c>
      <c r="D139" s="262" t="s">
        <v>302</v>
      </c>
      <c r="E139" s="271" t="s">
        <v>40</v>
      </c>
      <c r="F139" s="263">
        <v>109</v>
      </c>
      <c r="G139" s="264">
        <v>245</v>
      </c>
      <c r="H139" s="264">
        <v>101</v>
      </c>
      <c r="I139" s="263" t="s">
        <v>33</v>
      </c>
      <c r="J139" s="265">
        <v>0</v>
      </c>
      <c r="K139" s="265">
        <v>0.5</v>
      </c>
      <c r="L139" s="265">
        <v>0</v>
      </c>
      <c r="M139" s="266">
        <v>16.2</v>
      </c>
      <c r="N139" s="266">
        <v>4.7</v>
      </c>
      <c r="O139" s="266">
        <v>0.2</v>
      </c>
      <c r="P139" s="263" t="s">
        <v>30</v>
      </c>
      <c r="Q139" s="267">
        <v>14.4</v>
      </c>
      <c r="R139" s="268">
        <v>35</v>
      </c>
      <c r="S139" s="263" t="s">
        <v>27</v>
      </c>
      <c r="T139" s="263" t="s">
        <v>28</v>
      </c>
      <c r="U139" s="264">
        <v>325</v>
      </c>
      <c r="V139" s="266">
        <v>92.8</v>
      </c>
      <c r="W139" s="263">
        <v>5</v>
      </c>
      <c r="X139" s="269" t="str">
        <f t="shared" si="24"/>
        <v>MR</v>
      </c>
      <c r="Y139" s="263">
        <v>1</v>
      </c>
      <c r="Z139" s="269" t="str">
        <f t="shared" si="25"/>
        <v>HR</v>
      </c>
      <c r="AA139" s="263">
        <v>1</v>
      </c>
      <c r="AB139" s="269" t="str">
        <f t="shared" si="26"/>
        <v>HR</v>
      </c>
      <c r="AC139" s="263">
        <v>0</v>
      </c>
      <c r="AD139" s="269" t="str">
        <f t="shared" si="27"/>
        <v/>
      </c>
      <c r="AE139" s="263">
        <v>1</v>
      </c>
      <c r="AF139" s="269" t="str">
        <f t="shared" si="28"/>
        <v>HR</v>
      </c>
      <c r="AG139" s="263">
        <v>1</v>
      </c>
      <c r="AH139" s="269" t="str">
        <f t="shared" si="29"/>
        <v>HR</v>
      </c>
      <c r="AI139" s="270">
        <v>148.5</v>
      </c>
      <c r="AJ139" s="270">
        <v>150.1</v>
      </c>
      <c r="AK139" s="270" t="s">
        <v>93</v>
      </c>
      <c r="AL139" s="270">
        <v>149.30000000000001</v>
      </c>
      <c r="AM139" s="271">
        <v>597.20000000000005</v>
      </c>
      <c r="AN139" s="271" t="s">
        <v>231</v>
      </c>
      <c r="AO139" s="262">
        <v>5</v>
      </c>
    </row>
    <row r="140" spans="1:41" s="291" customFormat="1" ht="17.25">
      <c r="A140" s="290"/>
      <c r="B140" s="470"/>
      <c r="C140" s="470" t="s">
        <v>299</v>
      </c>
      <c r="D140" s="262" t="s">
        <v>285</v>
      </c>
      <c r="E140" s="271" t="s">
        <v>40</v>
      </c>
      <c r="F140" s="262">
        <v>103</v>
      </c>
      <c r="G140" s="264">
        <v>231.8</v>
      </c>
      <c r="H140" s="264">
        <v>93.4</v>
      </c>
      <c r="I140" s="263" t="s">
        <v>33</v>
      </c>
      <c r="J140" s="265">
        <v>0</v>
      </c>
      <c r="K140" s="265">
        <v>0</v>
      </c>
      <c r="L140" s="265">
        <v>0</v>
      </c>
      <c r="M140" s="266">
        <v>17.100000000000001</v>
      </c>
      <c r="N140" s="266">
        <v>4.9000000000000004</v>
      </c>
      <c r="O140" s="266">
        <v>0</v>
      </c>
      <c r="P140" s="263" t="s">
        <v>30</v>
      </c>
      <c r="Q140" s="267">
        <v>14.5</v>
      </c>
      <c r="R140" s="268">
        <v>34</v>
      </c>
      <c r="S140" s="263" t="s">
        <v>35</v>
      </c>
      <c r="T140" s="263" t="s">
        <v>28</v>
      </c>
      <c r="U140" s="264">
        <v>334</v>
      </c>
      <c r="V140" s="266">
        <v>89.4</v>
      </c>
      <c r="W140" s="263">
        <v>3</v>
      </c>
      <c r="X140" s="269" t="str">
        <f t="shared" si="24"/>
        <v>R</v>
      </c>
      <c r="Y140" s="263">
        <v>1</v>
      </c>
      <c r="Z140" s="269" t="str">
        <f t="shared" si="25"/>
        <v>HR</v>
      </c>
      <c r="AA140" s="263">
        <v>1</v>
      </c>
      <c r="AB140" s="269" t="str">
        <f t="shared" si="26"/>
        <v>HR</v>
      </c>
      <c r="AC140" s="263">
        <v>1</v>
      </c>
      <c r="AD140" s="269" t="str">
        <f t="shared" si="27"/>
        <v>HR</v>
      </c>
      <c r="AE140" s="263">
        <v>1</v>
      </c>
      <c r="AF140" s="269" t="str">
        <f t="shared" si="28"/>
        <v>HR</v>
      </c>
      <c r="AG140" s="263">
        <v>1</v>
      </c>
      <c r="AH140" s="269" t="str">
        <f t="shared" si="29"/>
        <v>HR</v>
      </c>
      <c r="AI140" s="270">
        <v>138.80000000000001</v>
      </c>
      <c r="AJ140" s="270">
        <v>146.69999999999999</v>
      </c>
      <c r="AK140" s="270" t="s">
        <v>93</v>
      </c>
      <c r="AL140" s="270">
        <v>142.75</v>
      </c>
      <c r="AM140" s="271">
        <v>571</v>
      </c>
      <c r="AN140" s="271" t="s">
        <v>231</v>
      </c>
      <c r="AO140" s="262">
        <v>5</v>
      </c>
    </row>
    <row r="141" spans="1:41" s="291" customFormat="1" ht="17.25">
      <c r="A141" s="290"/>
      <c r="B141" s="470"/>
      <c r="C141" s="470" t="s">
        <v>299</v>
      </c>
      <c r="D141" s="262" t="s">
        <v>303</v>
      </c>
      <c r="E141" s="262" t="s">
        <v>40</v>
      </c>
      <c r="F141" s="263">
        <v>98</v>
      </c>
      <c r="G141" s="264">
        <v>226</v>
      </c>
      <c r="H141" s="264">
        <v>110</v>
      </c>
      <c r="I141" s="263" t="s">
        <v>304</v>
      </c>
      <c r="J141" s="265">
        <v>0.2</v>
      </c>
      <c r="K141" s="265">
        <v>0.2</v>
      </c>
      <c r="L141" s="265">
        <v>0</v>
      </c>
      <c r="M141" s="266">
        <v>19.399999999999999</v>
      </c>
      <c r="N141" s="266">
        <v>5.7</v>
      </c>
      <c r="O141" s="266">
        <v>0.1</v>
      </c>
      <c r="P141" s="263" t="s">
        <v>30</v>
      </c>
      <c r="Q141" s="267">
        <v>14</v>
      </c>
      <c r="R141" s="268">
        <v>34</v>
      </c>
      <c r="S141" s="263" t="s">
        <v>27</v>
      </c>
      <c r="T141" s="263" t="s">
        <v>28</v>
      </c>
      <c r="U141" s="264">
        <v>316</v>
      </c>
      <c r="V141" s="266" t="s">
        <v>93</v>
      </c>
      <c r="W141" s="263">
        <v>5</v>
      </c>
      <c r="X141" s="269" t="str">
        <f t="shared" si="24"/>
        <v>MR</v>
      </c>
      <c r="Y141" s="263">
        <v>5</v>
      </c>
      <c r="Z141" s="269" t="str">
        <f t="shared" si="25"/>
        <v>MR</v>
      </c>
      <c r="AA141" s="263">
        <v>3</v>
      </c>
      <c r="AB141" s="269" t="str">
        <f t="shared" si="26"/>
        <v>R</v>
      </c>
      <c r="AC141" s="263">
        <v>5</v>
      </c>
      <c r="AD141" s="269" t="str">
        <f t="shared" si="27"/>
        <v>MR</v>
      </c>
      <c r="AE141" s="263">
        <v>3</v>
      </c>
      <c r="AF141" s="269" t="str">
        <f t="shared" si="28"/>
        <v>R</v>
      </c>
      <c r="AG141" s="263">
        <v>5</v>
      </c>
      <c r="AH141" s="269" t="str">
        <f t="shared" si="29"/>
        <v>MR</v>
      </c>
      <c r="AI141" s="270">
        <v>146.41999999999999</v>
      </c>
      <c r="AJ141" s="270">
        <v>149.58000000000001</v>
      </c>
      <c r="AK141" s="270" t="s">
        <v>93</v>
      </c>
      <c r="AL141" s="270">
        <v>148</v>
      </c>
      <c r="AM141" s="271">
        <v>592</v>
      </c>
      <c r="AN141" s="271" t="s">
        <v>231</v>
      </c>
      <c r="AO141" s="262">
        <v>5</v>
      </c>
    </row>
    <row r="142" spans="1:41" s="291" customFormat="1" ht="17.25">
      <c r="A142" s="290"/>
      <c r="B142" s="470"/>
      <c r="C142" s="470" t="s">
        <v>299</v>
      </c>
      <c r="D142" s="262" t="s">
        <v>305</v>
      </c>
      <c r="E142" s="262" t="s">
        <v>40</v>
      </c>
      <c r="F142" s="263">
        <v>102</v>
      </c>
      <c r="G142" s="264">
        <v>237</v>
      </c>
      <c r="H142" s="264">
        <v>98</v>
      </c>
      <c r="I142" s="263" t="s">
        <v>33</v>
      </c>
      <c r="J142" s="265">
        <v>4.0999999999999996</v>
      </c>
      <c r="K142" s="265">
        <v>0.7</v>
      </c>
      <c r="L142" s="265">
        <v>0</v>
      </c>
      <c r="M142" s="266">
        <v>18</v>
      </c>
      <c r="N142" s="266">
        <v>5.2</v>
      </c>
      <c r="O142" s="266">
        <v>1.3</v>
      </c>
      <c r="P142" s="263" t="s">
        <v>30</v>
      </c>
      <c r="Q142" s="267">
        <v>14</v>
      </c>
      <c r="R142" s="268">
        <v>34.1</v>
      </c>
      <c r="S142" s="263" t="s">
        <v>27</v>
      </c>
      <c r="T142" s="263" t="s">
        <v>28</v>
      </c>
      <c r="U142" s="264">
        <v>339</v>
      </c>
      <c r="V142" s="266">
        <v>86.1</v>
      </c>
      <c r="W142" s="263">
        <v>1</v>
      </c>
      <c r="X142" s="269" t="str">
        <f t="shared" si="24"/>
        <v>HR</v>
      </c>
      <c r="Y142" s="263">
        <v>5</v>
      </c>
      <c r="Z142" s="269" t="str">
        <f t="shared" si="25"/>
        <v>MR</v>
      </c>
      <c r="AA142" s="263">
        <v>5</v>
      </c>
      <c r="AB142" s="269" t="str">
        <f t="shared" si="26"/>
        <v>MR</v>
      </c>
      <c r="AC142" s="263">
        <v>1</v>
      </c>
      <c r="AD142" s="269" t="str">
        <f t="shared" si="27"/>
        <v>HR</v>
      </c>
      <c r="AE142" s="263">
        <v>1</v>
      </c>
      <c r="AF142" s="269" t="str">
        <f t="shared" si="28"/>
        <v>HR</v>
      </c>
      <c r="AG142" s="263">
        <v>5</v>
      </c>
      <c r="AH142" s="269" t="str">
        <f t="shared" si="29"/>
        <v>MR</v>
      </c>
      <c r="AI142" s="270">
        <v>152.73450948821161</v>
      </c>
      <c r="AJ142" s="270">
        <v>153.99962967222541</v>
      </c>
      <c r="AK142" s="270" t="s">
        <v>93</v>
      </c>
      <c r="AL142" s="270">
        <v>153.36706958021853</v>
      </c>
      <c r="AM142" s="271">
        <v>613.46827832087411</v>
      </c>
      <c r="AN142" s="271" t="s">
        <v>231</v>
      </c>
      <c r="AO142" s="262">
        <v>5</v>
      </c>
    </row>
    <row r="143" spans="1:41" s="291" customFormat="1" ht="17.25">
      <c r="A143" s="290"/>
      <c r="B143" s="470"/>
      <c r="C143" s="470" t="s">
        <v>299</v>
      </c>
      <c r="D143" s="262" t="s">
        <v>286</v>
      </c>
      <c r="E143" s="271" t="s">
        <v>40</v>
      </c>
      <c r="F143" s="262">
        <v>111</v>
      </c>
      <c r="G143" s="264">
        <v>252.4</v>
      </c>
      <c r="H143" s="264">
        <v>99.8</v>
      </c>
      <c r="I143" s="263" t="s">
        <v>29</v>
      </c>
      <c r="J143" s="265">
        <v>0</v>
      </c>
      <c r="K143" s="265">
        <v>0</v>
      </c>
      <c r="L143" s="265">
        <v>0</v>
      </c>
      <c r="M143" s="266">
        <v>16.8</v>
      </c>
      <c r="N143" s="266">
        <v>4.8</v>
      </c>
      <c r="O143" s="266">
        <v>0</v>
      </c>
      <c r="P143" s="263" t="s">
        <v>293</v>
      </c>
      <c r="Q143" s="267">
        <v>15.2</v>
      </c>
      <c r="R143" s="268">
        <v>30.6</v>
      </c>
      <c r="S143" s="263" t="s">
        <v>27</v>
      </c>
      <c r="T143" s="263" t="s">
        <v>28</v>
      </c>
      <c r="U143" s="264">
        <v>358.4</v>
      </c>
      <c r="V143" s="266">
        <v>87.5</v>
      </c>
      <c r="W143" s="263">
        <v>3</v>
      </c>
      <c r="X143" s="269" t="str">
        <f t="shared" si="24"/>
        <v>R</v>
      </c>
      <c r="Y143" s="263">
        <v>5</v>
      </c>
      <c r="Z143" s="269" t="str">
        <f t="shared" si="25"/>
        <v>MR</v>
      </c>
      <c r="AA143" s="263">
        <v>3</v>
      </c>
      <c r="AB143" s="269" t="str">
        <f t="shared" si="26"/>
        <v>R</v>
      </c>
      <c r="AC143" s="263">
        <v>3</v>
      </c>
      <c r="AD143" s="269" t="str">
        <f t="shared" si="27"/>
        <v>R</v>
      </c>
      <c r="AE143" s="263">
        <v>3</v>
      </c>
      <c r="AF143" s="269" t="str">
        <f t="shared" si="28"/>
        <v>R</v>
      </c>
      <c r="AG143" s="263">
        <v>5</v>
      </c>
      <c r="AH143" s="269" t="str">
        <f t="shared" si="29"/>
        <v>MR</v>
      </c>
      <c r="AI143" s="270">
        <v>149.1</v>
      </c>
      <c r="AJ143" s="270">
        <v>155.6</v>
      </c>
      <c r="AK143" s="270" t="s">
        <v>93</v>
      </c>
      <c r="AL143" s="270">
        <v>152.35</v>
      </c>
      <c r="AM143" s="271">
        <v>609.4</v>
      </c>
      <c r="AN143" s="271" t="s">
        <v>231</v>
      </c>
      <c r="AO143" s="262">
        <v>5</v>
      </c>
    </row>
    <row r="144" spans="1:41" s="291" customFormat="1" ht="17.25">
      <c r="A144" s="290"/>
      <c r="B144" s="470"/>
      <c r="C144" s="470" t="s">
        <v>299</v>
      </c>
      <c r="D144" s="262" t="s">
        <v>298</v>
      </c>
      <c r="E144" s="262" t="s">
        <v>40</v>
      </c>
      <c r="F144" s="263">
        <v>100</v>
      </c>
      <c r="G144" s="264">
        <v>235</v>
      </c>
      <c r="H144" s="264">
        <v>87</v>
      </c>
      <c r="I144" s="263" t="s">
        <v>33</v>
      </c>
      <c r="J144" s="265">
        <v>0</v>
      </c>
      <c r="K144" s="265">
        <v>0</v>
      </c>
      <c r="L144" s="265">
        <v>0</v>
      </c>
      <c r="M144" s="266">
        <v>19</v>
      </c>
      <c r="N144" s="266">
        <v>5</v>
      </c>
      <c r="O144" s="266">
        <v>1</v>
      </c>
      <c r="P144" s="263" t="s">
        <v>30</v>
      </c>
      <c r="Q144" s="267">
        <v>14</v>
      </c>
      <c r="R144" s="268">
        <v>39</v>
      </c>
      <c r="S144" s="263" t="s">
        <v>27</v>
      </c>
      <c r="T144" s="263" t="s">
        <v>28</v>
      </c>
      <c r="U144" s="264">
        <v>315</v>
      </c>
      <c r="V144" s="266">
        <v>88.5</v>
      </c>
      <c r="W144" s="263">
        <v>3</v>
      </c>
      <c r="X144" s="269" t="str">
        <f t="shared" si="24"/>
        <v>R</v>
      </c>
      <c r="Y144" s="263">
        <v>3</v>
      </c>
      <c r="Z144" s="269" t="str">
        <f t="shared" si="25"/>
        <v>R</v>
      </c>
      <c r="AA144" s="263">
        <v>1</v>
      </c>
      <c r="AB144" s="269" t="str">
        <f t="shared" si="26"/>
        <v>HR</v>
      </c>
      <c r="AC144" s="269">
        <v>1</v>
      </c>
      <c r="AD144" s="269" t="str">
        <f t="shared" si="27"/>
        <v>HR</v>
      </c>
      <c r="AE144" s="269">
        <v>1</v>
      </c>
      <c r="AF144" s="269" t="str">
        <f t="shared" si="28"/>
        <v>HR</v>
      </c>
      <c r="AG144" s="269">
        <v>5</v>
      </c>
      <c r="AH144" s="269" t="str">
        <f t="shared" si="29"/>
        <v>MR</v>
      </c>
      <c r="AI144" s="270">
        <v>142.4</v>
      </c>
      <c r="AJ144" s="270">
        <v>141.11000000000001</v>
      </c>
      <c r="AK144" s="270" t="s">
        <v>93</v>
      </c>
      <c r="AL144" s="270">
        <v>141.755</v>
      </c>
      <c r="AM144" s="271">
        <v>567.02</v>
      </c>
      <c r="AN144" s="271" t="s">
        <v>231</v>
      </c>
      <c r="AO144" s="262">
        <v>5</v>
      </c>
    </row>
    <row r="145" spans="1:41" s="291" customFormat="1" ht="17.25">
      <c r="A145" s="290"/>
      <c r="B145" s="470"/>
      <c r="C145" s="470" t="s">
        <v>299</v>
      </c>
      <c r="D145" s="262" t="s">
        <v>306</v>
      </c>
      <c r="E145" s="262" t="s">
        <v>40</v>
      </c>
      <c r="F145" s="263">
        <v>98</v>
      </c>
      <c r="G145" s="264">
        <v>242.7</v>
      </c>
      <c r="H145" s="264">
        <v>108.5</v>
      </c>
      <c r="I145" s="263" t="s">
        <v>33</v>
      </c>
      <c r="J145" s="265">
        <v>3.3</v>
      </c>
      <c r="K145" s="265">
        <v>1.3</v>
      </c>
      <c r="L145" s="265">
        <v>0</v>
      </c>
      <c r="M145" s="266">
        <v>16.5</v>
      </c>
      <c r="N145" s="266">
        <v>5.0999999999999996</v>
      </c>
      <c r="O145" s="266">
        <v>0</v>
      </c>
      <c r="P145" s="263" t="s">
        <v>307</v>
      </c>
      <c r="Q145" s="267">
        <v>15.1</v>
      </c>
      <c r="R145" s="268">
        <v>35.6</v>
      </c>
      <c r="S145" s="263" t="s">
        <v>27</v>
      </c>
      <c r="T145" s="263" t="s">
        <v>28</v>
      </c>
      <c r="U145" s="264">
        <v>325.3</v>
      </c>
      <c r="V145" s="266">
        <v>90.1</v>
      </c>
      <c r="W145" s="263">
        <v>5</v>
      </c>
      <c r="X145" s="269" t="str">
        <f t="shared" si="24"/>
        <v>MR</v>
      </c>
      <c r="Y145" s="263">
        <v>7</v>
      </c>
      <c r="Z145" s="269" t="str">
        <f t="shared" si="25"/>
        <v>S</v>
      </c>
      <c r="AA145" s="269">
        <v>5</v>
      </c>
      <c r="AB145" s="269" t="str">
        <f t="shared" si="26"/>
        <v>MR</v>
      </c>
      <c r="AC145" s="263">
        <v>1</v>
      </c>
      <c r="AD145" s="269" t="str">
        <f t="shared" si="27"/>
        <v>HR</v>
      </c>
      <c r="AE145" s="269">
        <v>1</v>
      </c>
      <c r="AF145" s="269" t="str">
        <f t="shared" si="28"/>
        <v>HR</v>
      </c>
      <c r="AG145" s="269">
        <v>3</v>
      </c>
      <c r="AH145" s="269" t="str">
        <f t="shared" si="29"/>
        <v>R</v>
      </c>
      <c r="AI145" s="270">
        <v>141.94999999999999</v>
      </c>
      <c r="AJ145" s="270">
        <v>137.34</v>
      </c>
      <c r="AK145" s="270" t="s">
        <v>93</v>
      </c>
      <c r="AL145" s="270">
        <v>139.64499999999998</v>
      </c>
      <c r="AM145" s="271">
        <v>558.57999999999993</v>
      </c>
      <c r="AN145" s="271" t="s">
        <v>231</v>
      </c>
      <c r="AO145" s="262">
        <v>5</v>
      </c>
    </row>
    <row r="146" spans="1:41" s="18" customFormat="1" ht="18" thickBot="1">
      <c r="A146" s="292"/>
      <c r="B146" s="471"/>
      <c r="C146" s="471" t="s">
        <v>299</v>
      </c>
      <c r="D146" s="275" t="s">
        <v>308</v>
      </c>
      <c r="E146" s="275" t="s">
        <v>40</v>
      </c>
      <c r="F146" s="277">
        <v>100</v>
      </c>
      <c r="G146" s="276">
        <v>223</v>
      </c>
      <c r="H146" s="276">
        <v>78</v>
      </c>
      <c r="I146" s="277" t="s">
        <v>33</v>
      </c>
      <c r="J146" s="278">
        <v>0</v>
      </c>
      <c r="K146" s="278">
        <v>0</v>
      </c>
      <c r="L146" s="278">
        <v>0</v>
      </c>
      <c r="M146" s="284">
        <v>16.3</v>
      </c>
      <c r="N146" s="284">
        <v>5</v>
      </c>
      <c r="O146" s="284">
        <v>0</v>
      </c>
      <c r="P146" s="275" t="s">
        <v>30</v>
      </c>
      <c r="Q146" s="285">
        <v>13.8</v>
      </c>
      <c r="R146" s="286">
        <v>24.7</v>
      </c>
      <c r="S146" s="277" t="s">
        <v>27</v>
      </c>
      <c r="T146" s="275" t="s">
        <v>28</v>
      </c>
      <c r="U146" s="287">
        <v>369</v>
      </c>
      <c r="V146" s="284">
        <v>84.3</v>
      </c>
      <c r="W146" s="277">
        <v>1</v>
      </c>
      <c r="X146" s="282" t="str">
        <f t="shared" si="24"/>
        <v>HR</v>
      </c>
      <c r="Y146" s="277">
        <v>5</v>
      </c>
      <c r="Z146" s="282" t="str">
        <f t="shared" si="25"/>
        <v>MR</v>
      </c>
      <c r="AA146" s="277">
        <v>1</v>
      </c>
      <c r="AB146" s="282" t="str">
        <f t="shared" si="26"/>
        <v>HR</v>
      </c>
      <c r="AC146" s="277">
        <v>1</v>
      </c>
      <c r="AD146" s="282" t="str">
        <f t="shared" si="27"/>
        <v>HR</v>
      </c>
      <c r="AE146" s="277">
        <v>1</v>
      </c>
      <c r="AF146" s="282" t="str">
        <f t="shared" si="28"/>
        <v>HR</v>
      </c>
      <c r="AG146" s="277">
        <v>1</v>
      </c>
      <c r="AH146" s="282" t="str">
        <f t="shared" si="29"/>
        <v>HR</v>
      </c>
      <c r="AI146" s="283">
        <v>142.5</v>
      </c>
      <c r="AJ146" s="283">
        <v>120.7</v>
      </c>
      <c r="AK146" s="283" t="s">
        <v>93</v>
      </c>
      <c r="AL146" s="283">
        <v>131.6</v>
      </c>
      <c r="AM146" s="284">
        <v>526.4</v>
      </c>
      <c r="AN146" s="284" t="s">
        <v>231</v>
      </c>
      <c r="AO146" s="275">
        <v>5</v>
      </c>
    </row>
    <row r="147" spans="1:41" s="355" customFormat="1" ht="16.5" thickBot="1"/>
    <row r="148" spans="1:41" s="357" customFormat="1" ht="17.25">
      <c r="A148" s="356"/>
      <c r="B148" s="472" t="s">
        <v>417</v>
      </c>
      <c r="C148" s="475" t="s">
        <v>418</v>
      </c>
      <c r="D148" s="361" t="s">
        <v>413</v>
      </c>
      <c r="E148" s="361" t="s">
        <v>385</v>
      </c>
      <c r="F148" s="362">
        <v>109</v>
      </c>
      <c r="G148" s="363">
        <v>300</v>
      </c>
      <c r="H148" s="363">
        <v>115</v>
      </c>
      <c r="I148" s="361" t="s">
        <v>33</v>
      </c>
      <c r="J148" s="364">
        <v>1.4</v>
      </c>
      <c r="K148" s="364">
        <v>0</v>
      </c>
      <c r="L148" s="364">
        <v>5.9</v>
      </c>
      <c r="M148" s="365">
        <v>16</v>
      </c>
      <c r="N148" s="365">
        <v>5</v>
      </c>
      <c r="O148" s="365">
        <v>0</v>
      </c>
      <c r="P148" s="361" t="s">
        <v>282</v>
      </c>
      <c r="Q148" s="365">
        <v>16</v>
      </c>
      <c r="R148" s="366">
        <v>39</v>
      </c>
      <c r="S148" s="361" t="s">
        <v>295</v>
      </c>
      <c r="T148" s="361" t="s">
        <v>28</v>
      </c>
      <c r="U148" s="367">
        <v>290</v>
      </c>
      <c r="V148" s="365">
        <v>83.4</v>
      </c>
      <c r="W148" s="362">
        <v>3</v>
      </c>
      <c r="X148" s="368" t="s">
        <v>0</v>
      </c>
      <c r="Y148" s="362">
        <v>5</v>
      </c>
      <c r="Z148" s="368" t="s">
        <v>2</v>
      </c>
      <c r="AA148" s="362">
        <v>3</v>
      </c>
      <c r="AB148" s="368" t="s">
        <v>0</v>
      </c>
      <c r="AC148" s="361" t="s">
        <v>93</v>
      </c>
      <c r="AD148" s="362" t="s">
        <v>93</v>
      </c>
      <c r="AE148" s="362">
        <v>1</v>
      </c>
      <c r="AF148" s="368" t="s">
        <v>4</v>
      </c>
      <c r="AG148" s="362">
        <v>5</v>
      </c>
      <c r="AH148" s="368" t="s">
        <v>2</v>
      </c>
      <c r="AI148" s="369">
        <v>16.82</v>
      </c>
      <c r="AJ148" s="369">
        <v>16.649999999999999</v>
      </c>
      <c r="AK148" s="369">
        <v>16.87</v>
      </c>
      <c r="AL148" s="369">
        <v>16.78</v>
      </c>
      <c r="AM148" s="365">
        <v>559.33333333333337</v>
      </c>
      <c r="AN148" s="365">
        <v>7.4951953875720694</v>
      </c>
      <c r="AO148" s="362">
        <v>9</v>
      </c>
    </row>
    <row r="149" spans="1:41" ht="17.25">
      <c r="A149" s="358"/>
      <c r="B149" s="473"/>
      <c r="C149" s="470"/>
      <c r="D149" s="370" t="s">
        <v>414</v>
      </c>
      <c r="E149" s="370" t="s">
        <v>385</v>
      </c>
      <c r="F149" s="370">
        <v>104</v>
      </c>
      <c r="G149" s="371">
        <v>272</v>
      </c>
      <c r="H149" s="371">
        <v>113</v>
      </c>
      <c r="I149" s="370" t="s">
        <v>33</v>
      </c>
      <c r="J149" s="372">
        <v>0</v>
      </c>
      <c r="K149" s="372">
        <v>0</v>
      </c>
      <c r="L149" s="372">
        <v>0</v>
      </c>
      <c r="M149" s="373">
        <v>15.8</v>
      </c>
      <c r="N149" s="373">
        <v>5.2</v>
      </c>
      <c r="O149" s="373">
        <v>1.1000000000000001</v>
      </c>
      <c r="P149" s="370" t="s">
        <v>282</v>
      </c>
      <c r="Q149" s="373">
        <v>16.399999999999999</v>
      </c>
      <c r="R149" s="374">
        <v>33</v>
      </c>
      <c r="S149" s="370" t="s">
        <v>295</v>
      </c>
      <c r="T149" s="370" t="s">
        <v>28</v>
      </c>
      <c r="U149" s="375">
        <v>270</v>
      </c>
      <c r="V149" s="373">
        <v>86.3</v>
      </c>
      <c r="W149" s="376">
        <v>3</v>
      </c>
      <c r="X149" s="377" t="s">
        <v>0</v>
      </c>
      <c r="Y149" s="376">
        <v>1</v>
      </c>
      <c r="Z149" s="377" t="s">
        <v>4</v>
      </c>
      <c r="AA149" s="376">
        <v>1</v>
      </c>
      <c r="AB149" s="377" t="s">
        <v>4</v>
      </c>
      <c r="AC149" s="376">
        <v>1</v>
      </c>
      <c r="AD149" s="376" t="s">
        <v>4</v>
      </c>
      <c r="AE149" s="376">
        <v>1</v>
      </c>
      <c r="AF149" s="377" t="s">
        <v>4</v>
      </c>
      <c r="AG149" s="376">
        <v>3</v>
      </c>
      <c r="AH149" s="377" t="s">
        <v>0</v>
      </c>
      <c r="AI149" s="378">
        <v>16.37</v>
      </c>
      <c r="AJ149" s="378">
        <v>15.33</v>
      </c>
      <c r="AK149" s="378">
        <v>17.73</v>
      </c>
      <c r="AL149" s="378">
        <v>16.47666666666667</v>
      </c>
      <c r="AM149" s="373">
        <v>549.22222222222229</v>
      </c>
      <c r="AN149" s="373">
        <v>1.8965161822304584</v>
      </c>
      <c r="AO149" s="376">
        <v>11</v>
      </c>
    </row>
    <row r="150" spans="1:41" ht="17.25">
      <c r="A150" s="358"/>
      <c r="B150" s="473"/>
      <c r="C150" s="470"/>
      <c r="D150" s="370" t="s">
        <v>419</v>
      </c>
      <c r="E150" s="370" t="s">
        <v>385</v>
      </c>
      <c r="F150" s="370">
        <v>95</v>
      </c>
      <c r="G150" s="371">
        <v>332</v>
      </c>
      <c r="H150" s="371">
        <v>125</v>
      </c>
      <c r="I150" s="370" t="s">
        <v>33</v>
      </c>
      <c r="J150" s="372">
        <v>0.9</v>
      </c>
      <c r="K150" s="372">
        <v>0</v>
      </c>
      <c r="L150" s="372">
        <v>0</v>
      </c>
      <c r="M150" s="373">
        <v>17.7</v>
      </c>
      <c r="N150" s="373">
        <v>5.3</v>
      </c>
      <c r="O150" s="373">
        <v>2.2000000000000002</v>
      </c>
      <c r="P150" s="370" t="s">
        <v>30</v>
      </c>
      <c r="Q150" s="373">
        <v>16.600000000000001</v>
      </c>
      <c r="R150" s="374">
        <v>34.5</v>
      </c>
      <c r="S150" s="370" t="s">
        <v>409</v>
      </c>
      <c r="T150" s="370" t="s">
        <v>28</v>
      </c>
      <c r="U150" s="375">
        <v>286.67</v>
      </c>
      <c r="V150" s="373">
        <v>87.8</v>
      </c>
      <c r="W150" s="376">
        <v>3</v>
      </c>
      <c r="X150" s="377" t="s">
        <v>0</v>
      </c>
      <c r="Y150" s="376">
        <v>3</v>
      </c>
      <c r="Z150" s="377" t="s">
        <v>0</v>
      </c>
      <c r="AA150" s="376">
        <v>1</v>
      </c>
      <c r="AB150" s="377" t="s">
        <v>4</v>
      </c>
      <c r="AC150" s="376">
        <v>3</v>
      </c>
      <c r="AD150" s="377" t="s">
        <v>0</v>
      </c>
      <c r="AE150" s="376">
        <v>1</v>
      </c>
      <c r="AF150" s="377" t="s">
        <v>4</v>
      </c>
      <c r="AG150" s="376">
        <v>1</v>
      </c>
      <c r="AH150" s="377" t="s">
        <v>4</v>
      </c>
      <c r="AI150" s="378">
        <v>18.395545454545452</v>
      </c>
      <c r="AJ150" s="378">
        <v>17.638999999999999</v>
      </c>
      <c r="AK150" s="378">
        <v>17.601363636363637</v>
      </c>
      <c r="AL150" s="378">
        <v>17.878636363636364</v>
      </c>
      <c r="AM150" s="373">
        <v>595.9545454545455</v>
      </c>
      <c r="AN150" s="373">
        <v>4.258984162091819</v>
      </c>
      <c r="AO150" s="376">
        <v>7</v>
      </c>
    </row>
    <row r="151" spans="1:41" ht="17.25">
      <c r="A151" s="358"/>
      <c r="B151" s="473"/>
      <c r="C151" s="470"/>
      <c r="D151" s="370" t="s">
        <v>236</v>
      </c>
      <c r="E151" s="370" t="s">
        <v>385</v>
      </c>
      <c r="F151" s="370">
        <v>104</v>
      </c>
      <c r="G151" s="371">
        <v>269</v>
      </c>
      <c r="H151" s="371">
        <v>114</v>
      </c>
      <c r="I151" s="370" t="s">
        <v>29</v>
      </c>
      <c r="J151" s="372">
        <v>0</v>
      </c>
      <c r="K151" s="372">
        <v>0</v>
      </c>
      <c r="L151" s="372">
        <v>0</v>
      </c>
      <c r="M151" s="373">
        <v>16.3</v>
      </c>
      <c r="N151" s="373">
        <v>4.9000000000000004</v>
      </c>
      <c r="O151" s="373">
        <v>0.7</v>
      </c>
      <c r="P151" s="370" t="s">
        <v>30</v>
      </c>
      <c r="Q151" s="373">
        <v>16.8</v>
      </c>
      <c r="R151" s="374">
        <v>32.1</v>
      </c>
      <c r="S151" s="370" t="s">
        <v>27</v>
      </c>
      <c r="T151" s="370" t="s">
        <v>28</v>
      </c>
      <c r="U151" s="375">
        <v>312.39999999999998</v>
      </c>
      <c r="V151" s="373">
        <v>83.1</v>
      </c>
      <c r="W151" s="370">
        <v>1</v>
      </c>
      <c r="X151" s="377" t="s">
        <v>4</v>
      </c>
      <c r="Y151" s="370">
        <v>1</v>
      </c>
      <c r="Z151" s="377" t="s">
        <v>4</v>
      </c>
      <c r="AA151" s="370">
        <v>1</v>
      </c>
      <c r="AB151" s="377" t="s">
        <v>4</v>
      </c>
      <c r="AC151" s="370">
        <v>3</v>
      </c>
      <c r="AD151" s="377" t="s">
        <v>0</v>
      </c>
      <c r="AE151" s="370">
        <v>1</v>
      </c>
      <c r="AF151" s="377" t="s">
        <v>4</v>
      </c>
      <c r="AG151" s="370">
        <v>1</v>
      </c>
      <c r="AH151" s="377" t="s">
        <v>4</v>
      </c>
      <c r="AI151" s="378">
        <v>14.74</v>
      </c>
      <c r="AJ151" s="378">
        <v>14.45</v>
      </c>
      <c r="AK151" s="378">
        <v>14.97</v>
      </c>
      <c r="AL151" s="378">
        <v>14.719999999999999</v>
      </c>
      <c r="AM151" s="373">
        <v>490.66666666666669</v>
      </c>
      <c r="AN151" s="373">
        <v>7.1844660194174681</v>
      </c>
      <c r="AO151" s="376">
        <v>8</v>
      </c>
    </row>
    <row r="152" spans="1:41" ht="17.25">
      <c r="A152" s="358"/>
      <c r="B152" s="473"/>
      <c r="C152" s="470"/>
      <c r="D152" s="370" t="s">
        <v>239</v>
      </c>
      <c r="E152" s="370" t="s">
        <v>385</v>
      </c>
      <c r="F152" s="376">
        <v>105</v>
      </c>
      <c r="G152" s="371">
        <v>289</v>
      </c>
      <c r="H152" s="371">
        <v>114</v>
      </c>
      <c r="I152" s="370" t="s">
        <v>33</v>
      </c>
      <c r="J152" s="372">
        <v>0</v>
      </c>
      <c r="K152" s="372">
        <v>0</v>
      </c>
      <c r="L152" s="372">
        <v>0</v>
      </c>
      <c r="M152" s="373">
        <v>17</v>
      </c>
      <c r="N152" s="373">
        <v>5.6</v>
      </c>
      <c r="O152" s="373">
        <v>1</v>
      </c>
      <c r="P152" s="370" t="s">
        <v>410</v>
      </c>
      <c r="Q152" s="373">
        <v>16.8</v>
      </c>
      <c r="R152" s="374">
        <v>33.9</v>
      </c>
      <c r="S152" s="370" t="s">
        <v>295</v>
      </c>
      <c r="T152" s="370" t="s">
        <v>311</v>
      </c>
      <c r="U152" s="375">
        <v>329</v>
      </c>
      <c r="V152" s="373">
        <v>88.1</v>
      </c>
      <c r="W152" s="376">
        <v>3</v>
      </c>
      <c r="X152" s="377" t="s">
        <v>0</v>
      </c>
      <c r="Y152" s="376">
        <v>1</v>
      </c>
      <c r="Z152" s="377" t="s">
        <v>4</v>
      </c>
      <c r="AA152" s="376">
        <v>1</v>
      </c>
      <c r="AB152" s="377" t="s">
        <v>4</v>
      </c>
      <c r="AC152" s="376">
        <v>3</v>
      </c>
      <c r="AD152" s="376" t="s">
        <v>411</v>
      </c>
      <c r="AE152" s="376">
        <v>1</v>
      </c>
      <c r="AF152" s="377" t="s">
        <v>4</v>
      </c>
      <c r="AG152" s="376">
        <v>1</v>
      </c>
      <c r="AH152" s="377" t="s">
        <v>4</v>
      </c>
      <c r="AI152" s="378">
        <v>20.224056055287406</v>
      </c>
      <c r="AJ152" s="378">
        <v>17.264130649407633</v>
      </c>
      <c r="AK152" s="378">
        <v>21.604378565160157</v>
      </c>
      <c r="AL152" s="378">
        <v>19.6975217566184</v>
      </c>
      <c r="AM152" s="373">
        <v>656.58405855394665</v>
      </c>
      <c r="AN152" s="373">
        <v>2.7328350470117639</v>
      </c>
      <c r="AO152" s="376">
        <v>11</v>
      </c>
    </row>
    <row r="153" spans="1:41" ht="17.25">
      <c r="A153" s="358"/>
      <c r="B153" s="473"/>
      <c r="C153" s="470"/>
      <c r="D153" s="370" t="s">
        <v>240</v>
      </c>
      <c r="E153" s="370" t="s">
        <v>385</v>
      </c>
      <c r="F153" s="370">
        <v>100</v>
      </c>
      <c r="G153" s="371">
        <v>278.60000000000002</v>
      </c>
      <c r="H153" s="371">
        <v>106.4</v>
      </c>
      <c r="I153" s="370" t="s">
        <v>33</v>
      </c>
      <c r="J153" s="372">
        <v>0</v>
      </c>
      <c r="K153" s="372">
        <v>0</v>
      </c>
      <c r="L153" s="372">
        <v>0</v>
      </c>
      <c r="M153" s="373">
        <v>15.4</v>
      </c>
      <c r="N153" s="373">
        <v>5.2</v>
      </c>
      <c r="O153" s="373">
        <v>0.3</v>
      </c>
      <c r="P153" s="370" t="s">
        <v>30</v>
      </c>
      <c r="Q153" s="373">
        <v>15.4</v>
      </c>
      <c r="R153" s="374">
        <v>31.3</v>
      </c>
      <c r="S153" s="370" t="s">
        <v>35</v>
      </c>
      <c r="T153" s="370" t="s">
        <v>28</v>
      </c>
      <c r="U153" s="375">
        <v>291</v>
      </c>
      <c r="V153" s="373">
        <v>85.4</v>
      </c>
      <c r="W153" s="370">
        <v>1</v>
      </c>
      <c r="X153" s="377" t="s">
        <v>4</v>
      </c>
      <c r="Y153" s="370">
        <v>1</v>
      </c>
      <c r="Z153" s="377" t="s">
        <v>4</v>
      </c>
      <c r="AA153" s="370">
        <v>1</v>
      </c>
      <c r="AB153" s="377" t="s">
        <v>4</v>
      </c>
      <c r="AC153" s="370" t="s">
        <v>93</v>
      </c>
      <c r="AD153" s="370" t="s">
        <v>93</v>
      </c>
      <c r="AE153" s="370">
        <v>1</v>
      </c>
      <c r="AF153" s="377" t="s">
        <v>4</v>
      </c>
      <c r="AG153" s="370">
        <v>1</v>
      </c>
      <c r="AH153" s="377" t="s">
        <v>4</v>
      </c>
      <c r="AI153" s="378">
        <v>14.5</v>
      </c>
      <c r="AJ153" s="378">
        <v>14.32</v>
      </c>
      <c r="AK153" s="378">
        <v>14.62</v>
      </c>
      <c r="AL153" s="378">
        <v>14.479999999999999</v>
      </c>
      <c r="AM153" s="373">
        <v>482.66666666666669</v>
      </c>
      <c r="AN153" s="373">
        <v>-2.688172043010749</v>
      </c>
      <c r="AO153" s="376">
        <v>15</v>
      </c>
    </row>
    <row r="154" spans="1:41" ht="17.25">
      <c r="A154" s="358"/>
      <c r="B154" s="473"/>
      <c r="C154" s="470"/>
      <c r="D154" s="370" t="s">
        <v>415</v>
      </c>
      <c r="E154" s="370" t="s">
        <v>385</v>
      </c>
      <c r="F154" s="370">
        <v>98</v>
      </c>
      <c r="G154" s="371">
        <v>321</v>
      </c>
      <c r="H154" s="371">
        <v>129</v>
      </c>
      <c r="I154" s="370" t="s">
        <v>33</v>
      </c>
      <c r="J154" s="372">
        <v>0</v>
      </c>
      <c r="K154" s="372">
        <v>0</v>
      </c>
      <c r="L154" s="372">
        <v>0</v>
      </c>
      <c r="M154" s="373">
        <v>17</v>
      </c>
      <c r="N154" s="373">
        <v>5.5</v>
      </c>
      <c r="O154" s="373">
        <v>4.5</v>
      </c>
      <c r="P154" s="370" t="s">
        <v>30</v>
      </c>
      <c r="Q154" s="373">
        <v>14</v>
      </c>
      <c r="R154" s="374">
        <v>32</v>
      </c>
      <c r="S154" s="370" t="s">
        <v>27</v>
      </c>
      <c r="T154" s="370" t="s">
        <v>28</v>
      </c>
      <c r="U154" s="375">
        <v>302</v>
      </c>
      <c r="V154" s="373">
        <v>87.2</v>
      </c>
      <c r="W154" s="370">
        <v>5</v>
      </c>
      <c r="X154" s="377" t="s">
        <v>2</v>
      </c>
      <c r="Y154" s="370">
        <v>3</v>
      </c>
      <c r="Z154" s="377" t="s">
        <v>0</v>
      </c>
      <c r="AA154" s="370">
        <v>1</v>
      </c>
      <c r="AB154" s="377" t="s">
        <v>4</v>
      </c>
      <c r="AC154" s="370" t="s">
        <v>93</v>
      </c>
      <c r="AD154" s="370" t="s">
        <v>93</v>
      </c>
      <c r="AE154" s="370">
        <v>1</v>
      </c>
      <c r="AF154" s="377" t="s">
        <v>4</v>
      </c>
      <c r="AG154" s="370">
        <v>1</v>
      </c>
      <c r="AH154" s="377" t="s">
        <v>4</v>
      </c>
      <c r="AI154" s="378">
        <v>14.09</v>
      </c>
      <c r="AJ154" s="378">
        <v>14.27</v>
      </c>
      <c r="AK154" s="378">
        <v>14.19</v>
      </c>
      <c r="AL154" s="378">
        <v>14.183333333333332</v>
      </c>
      <c r="AM154" s="373">
        <v>472.77777777777777</v>
      </c>
      <c r="AN154" s="373">
        <v>5.0876759693751872</v>
      </c>
      <c r="AO154" s="376">
        <v>10</v>
      </c>
    </row>
    <row r="155" spans="1:41" ht="17.25">
      <c r="A155" s="358"/>
      <c r="B155" s="473"/>
      <c r="C155" s="470"/>
      <c r="D155" s="370" t="s">
        <v>288</v>
      </c>
      <c r="E155" s="370" t="s">
        <v>385</v>
      </c>
      <c r="F155" s="370">
        <v>98</v>
      </c>
      <c r="G155" s="371">
        <v>320</v>
      </c>
      <c r="H155" s="371">
        <v>128</v>
      </c>
      <c r="I155" s="370" t="s">
        <v>33</v>
      </c>
      <c r="J155" s="372">
        <v>0</v>
      </c>
      <c r="K155" s="372">
        <v>0</v>
      </c>
      <c r="L155" s="372">
        <v>0</v>
      </c>
      <c r="M155" s="373">
        <v>17</v>
      </c>
      <c r="N155" s="373">
        <v>5.5</v>
      </c>
      <c r="O155" s="373">
        <v>4.5</v>
      </c>
      <c r="P155" s="370" t="s">
        <v>30</v>
      </c>
      <c r="Q155" s="373">
        <v>18</v>
      </c>
      <c r="R155" s="374">
        <v>26</v>
      </c>
      <c r="S155" s="370" t="s">
        <v>27</v>
      </c>
      <c r="T155" s="370" t="s">
        <v>28</v>
      </c>
      <c r="U155" s="375">
        <v>287</v>
      </c>
      <c r="V155" s="373">
        <v>87</v>
      </c>
      <c r="W155" s="370">
        <v>5</v>
      </c>
      <c r="X155" s="377" t="s">
        <v>2</v>
      </c>
      <c r="Y155" s="370">
        <v>3</v>
      </c>
      <c r="Z155" s="377" t="s">
        <v>0</v>
      </c>
      <c r="AA155" s="370">
        <v>1</v>
      </c>
      <c r="AB155" s="377" t="s">
        <v>4</v>
      </c>
      <c r="AC155" s="370" t="s">
        <v>93</v>
      </c>
      <c r="AD155" s="379" t="s">
        <v>93</v>
      </c>
      <c r="AE155" s="370">
        <v>1</v>
      </c>
      <c r="AF155" s="377" t="s">
        <v>4</v>
      </c>
      <c r="AG155" s="370">
        <v>1</v>
      </c>
      <c r="AH155" s="377" t="s">
        <v>4</v>
      </c>
      <c r="AI155" s="378">
        <v>14.468682819383259</v>
      </c>
      <c r="AJ155" s="378">
        <v>13.700096916299557</v>
      </c>
      <c r="AK155" s="378">
        <v>14.466881057268722</v>
      </c>
      <c r="AL155" s="378">
        <v>14.211886930983846</v>
      </c>
      <c r="AM155" s="373">
        <v>473.72956436612822</v>
      </c>
      <c r="AN155" s="373">
        <v>2.3035892793588175</v>
      </c>
      <c r="AO155" s="376">
        <v>12</v>
      </c>
    </row>
    <row r="156" spans="1:41" ht="17.25">
      <c r="A156" s="358"/>
      <c r="B156" s="473"/>
      <c r="C156" s="470" t="s">
        <v>420</v>
      </c>
      <c r="D156" s="370" t="s">
        <v>413</v>
      </c>
      <c r="E156" s="370" t="s">
        <v>385</v>
      </c>
      <c r="F156" s="380">
        <v>109</v>
      </c>
      <c r="G156" s="371">
        <v>302</v>
      </c>
      <c r="H156" s="371">
        <v>113</v>
      </c>
      <c r="I156" s="370" t="s">
        <v>29</v>
      </c>
      <c r="J156" s="372">
        <v>0</v>
      </c>
      <c r="K156" s="372">
        <v>1.5</v>
      </c>
      <c r="L156" s="372">
        <v>0</v>
      </c>
      <c r="M156" s="373">
        <v>15</v>
      </c>
      <c r="N156" s="373">
        <v>5</v>
      </c>
      <c r="O156" s="373">
        <v>1.2</v>
      </c>
      <c r="P156" s="370" t="s">
        <v>282</v>
      </c>
      <c r="Q156" s="373">
        <v>16</v>
      </c>
      <c r="R156" s="374">
        <v>40</v>
      </c>
      <c r="S156" s="370" t="s">
        <v>27</v>
      </c>
      <c r="T156" s="370" t="s">
        <v>312</v>
      </c>
      <c r="U156" s="375">
        <v>290</v>
      </c>
      <c r="V156" s="373">
        <v>82.2</v>
      </c>
      <c r="W156" s="376">
        <v>1</v>
      </c>
      <c r="X156" s="377" t="s">
        <v>4</v>
      </c>
      <c r="Y156" s="376" t="s">
        <v>93</v>
      </c>
      <c r="Z156" s="377" t="s">
        <v>1</v>
      </c>
      <c r="AA156" s="376">
        <v>5</v>
      </c>
      <c r="AB156" s="377" t="s">
        <v>2</v>
      </c>
      <c r="AC156" s="370" t="s">
        <v>93</v>
      </c>
      <c r="AD156" s="377" t="s">
        <v>1</v>
      </c>
      <c r="AE156" s="376">
        <v>3</v>
      </c>
      <c r="AF156" s="377" t="s">
        <v>0</v>
      </c>
      <c r="AG156" s="376">
        <v>2</v>
      </c>
      <c r="AH156" s="377" t="s">
        <v>4</v>
      </c>
      <c r="AI156" s="378">
        <v>17.809999999999999</v>
      </c>
      <c r="AJ156" s="378">
        <v>18.09</v>
      </c>
      <c r="AK156" s="378">
        <v>16.489999999999998</v>
      </c>
      <c r="AL156" s="378">
        <v>17.463333333333335</v>
      </c>
      <c r="AM156" s="373">
        <v>582.1111111111112</v>
      </c>
      <c r="AN156" s="373">
        <v>4.2905297802314601</v>
      </c>
      <c r="AO156" s="376">
        <v>2</v>
      </c>
    </row>
    <row r="157" spans="1:41" ht="17.25">
      <c r="A157" s="358"/>
      <c r="B157" s="473"/>
      <c r="C157" s="470"/>
      <c r="D157" s="370" t="s">
        <v>419</v>
      </c>
      <c r="E157" s="370" t="s">
        <v>385</v>
      </c>
      <c r="F157" s="370">
        <v>100</v>
      </c>
      <c r="G157" s="371">
        <v>330</v>
      </c>
      <c r="H157" s="371">
        <v>122</v>
      </c>
      <c r="I157" s="370" t="s">
        <v>33</v>
      </c>
      <c r="J157" s="372">
        <v>0.8</v>
      </c>
      <c r="K157" s="372">
        <v>0.8</v>
      </c>
      <c r="L157" s="372">
        <v>95</v>
      </c>
      <c r="M157" s="373">
        <v>18.8</v>
      </c>
      <c r="N157" s="373">
        <v>5.6</v>
      </c>
      <c r="O157" s="373">
        <v>2</v>
      </c>
      <c r="P157" s="370" t="s">
        <v>30</v>
      </c>
      <c r="Q157" s="373">
        <v>17.8</v>
      </c>
      <c r="R157" s="374">
        <v>37.200000000000003</v>
      </c>
      <c r="S157" s="370" t="s">
        <v>409</v>
      </c>
      <c r="T157" s="370" t="s">
        <v>311</v>
      </c>
      <c r="U157" s="375">
        <v>268.76</v>
      </c>
      <c r="V157" s="373">
        <v>88.48</v>
      </c>
      <c r="W157" s="376">
        <v>1</v>
      </c>
      <c r="X157" s="377" t="s">
        <v>4</v>
      </c>
      <c r="Y157" s="376">
        <v>1</v>
      </c>
      <c r="Z157" s="377" t="s">
        <v>4</v>
      </c>
      <c r="AA157" s="376">
        <v>1</v>
      </c>
      <c r="AB157" s="377" t="s">
        <v>4</v>
      </c>
      <c r="AC157" s="376">
        <v>1</v>
      </c>
      <c r="AD157" s="377" t="s">
        <v>4</v>
      </c>
      <c r="AE157" s="376">
        <v>1</v>
      </c>
      <c r="AF157" s="377" t="s">
        <v>4</v>
      </c>
      <c r="AG157" s="376">
        <v>1</v>
      </c>
      <c r="AH157" s="377" t="s">
        <v>4</v>
      </c>
      <c r="AI157" s="378">
        <v>20.079999999999998</v>
      </c>
      <c r="AJ157" s="378">
        <v>21.01</v>
      </c>
      <c r="AK157" s="378">
        <v>20.53</v>
      </c>
      <c r="AL157" s="378">
        <v>20.540000000000003</v>
      </c>
      <c r="AM157" s="373">
        <v>684.66666666666686</v>
      </c>
      <c r="AN157" s="373">
        <v>0.49251443295608999</v>
      </c>
      <c r="AO157" s="376">
        <v>8</v>
      </c>
    </row>
    <row r="158" spans="1:41" ht="17.25">
      <c r="A158" s="358"/>
      <c r="B158" s="473"/>
      <c r="C158" s="470"/>
      <c r="D158" s="370" t="s">
        <v>236</v>
      </c>
      <c r="E158" s="370" t="s">
        <v>385</v>
      </c>
      <c r="F158" s="370">
        <v>105</v>
      </c>
      <c r="G158" s="371">
        <v>298</v>
      </c>
      <c r="H158" s="371">
        <v>119</v>
      </c>
      <c r="I158" s="379" t="s">
        <v>317</v>
      </c>
      <c r="J158" s="372">
        <v>0</v>
      </c>
      <c r="K158" s="372">
        <v>0</v>
      </c>
      <c r="L158" s="372">
        <v>0</v>
      </c>
      <c r="M158" s="373">
        <v>18.100000000000001</v>
      </c>
      <c r="N158" s="373">
        <v>5.3</v>
      </c>
      <c r="O158" s="373">
        <v>1.5</v>
      </c>
      <c r="P158" s="370" t="s">
        <v>30</v>
      </c>
      <c r="Q158" s="373">
        <v>16.2</v>
      </c>
      <c r="R158" s="374">
        <v>35.299999999999997</v>
      </c>
      <c r="S158" s="370" t="s">
        <v>27</v>
      </c>
      <c r="T158" s="370" t="s">
        <v>28</v>
      </c>
      <c r="U158" s="375">
        <v>254.7</v>
      </c>
      <c r="V158" s="373">
        <v>87.2</v>
      </c>
      <c r="W158" s="370">
        <v>1</v>
      </c>
      <c r="X158" s="377" t="s">
        <v>4</v>
      </c>
      <c r="Y158" s="370">
        <v>1</v>
      </c>
      <c r="Z158" s="377" t="s">
        <v>4</v>
      </c>
      <c r="AA158" s="370">
        <v>1</v>
      </c>
      <c r="AB158" s="377" t="s">
        <v>4</v>
      </c>
      <c r="AC158" s="370">
        <v>1</v>
      </c>
      <c r="AD158" s="377" t="s">
        <v>4</v>
      </c>
      <c r="AE158" s="370">
        <v>1</v>
      </c>
      <c r="AF158" s="377" t="s">
        <v>4</v>
      </c>
      <c r="AG158" s="370">
        <v>1</v>
      </c>
      <c r="AH158" s="377" t="s">
        <v>4</v>
      </c>
      <c r="AI158" s="378">
        <v>16.079999999999998</v>
      </c>
      <c r="AJ158" s="378">
        <v>15.54</v>
      </c>
      <c r="AK158" s="378">
        <v>15.15</v>
      </c>
      <c r="AL158" s="378">
        <v>15.589999999999998</v>
      </c>
      <c r="AM158" s="373">
        <v>519.66666666666663</v>
      </c>
      <c r="AN158" s="373">
        <v>1.6356155651493762</v>
      </c>
      <c r="AO158" s="376">
        <v>7</v>
      </c>
    </row>
    <row r="159" spans="1:41" ht="17.25">
      <c r="A159" s="358"/>
      <c r="B159" s="473"/>
      <c r="C159" s="470"/>
      <c r="D159" s="370" t="s">
        <v>239</v>
      </c>
      <c r="E159" s="370" t="s">
        <v>385</v>
      </c>
      <c r="F159" s="376">
        <v>109</v>
      </c>
      <c r="G159" s="371">
        <v>295</v>
      </c>
      <c r="H159" s="371">
        <v>115</v>
      </c>
      <c r="I159" s="370" t="s">
        <v>33</v>
      </c>
      <c r="J159" s="372">
        <v>0</v>
      </c>
      <c r="K159" s="372">
        <v>0</v>
      </c>
      <c r="L159" s="372">
        <v>0</v>
      </c>
      <c r="M159" s="373">
        <v>18.399999999999999</v>
      </c>
      <c r="N159" s="373">
        <v>5.5</v>
      </c>
      <c r="O159" s="373">
        <v>0.8</v>
      </c>
      <c r="P159" s="370" t="s">
        <v>30</v>
      </c>
      <c r="Q159" s="373">
        <v>16</v>
      </c>
      <c r="R159" s="374">
        <v>39.799999999999997</v>
      </c>
      <c r="S159" s="370" t="s">
        <v>27</v>
      </c>
      <c r="T159" s="370" t="s">
        <v>28</v>
      </c>
      <c r="U159" s="375">
        <v>350</v>
      </c>
      <c r="V159" s="373">
        <v>90.2</v>
      </c>
      <c r="W159" s="376">
        <v>3</v>
      </c>
      <c r="X159" s="377" t="s">
        <v>0</v>
      </c>
      <c r="Y159" s="376">
        <v>1</v>
      </c>
      <c r="Z159" s="377" t="s">
        <v>4</v>
      </c>
      <c r="AA159" s="376">
        <v>1</v>
      </c>
      <c r="AB159" s="377" t="s">
        <v>4</v>
      </c>
      <c r="AC159" s="376">
        <v>1</v>
      </c>
      <c r="AD159" s="377" t="s">
        <v>4</v>
      </c>
      <c r="AE159" s="376">
        <v>1</v>
      </c>
      <c r="AF159" s="377" t="s">
        <v>4</v>
      </c>
      <c r="AG159" s="376">
        <v>1</v>
      </c>
      <c r="AH159" s="377" t="s">
        <v>4</v>
      </c>
      <c r="AI159" s="378">
        <v>27.742660792151163</v>
      </c>
      <c r="AJ159" s="378">
        <v>27.324640715843024</v>
      </c>
      <c r="AK159" s="378">
        <v>27.841132812499996</v>
      </c>
      <c r="AL159" s="378">
        <v>27.63614477349806</v>
      </c>
      <c r="AM159" s="373">
        <v>921.20482578326857</v>
      </c>
      <c r="AN159" s="373">
        <v>14.179580493508489</v>
      </c>
      <c r="AO159" s="376">
        <v>1</v>
      </c>
    </row>
    <row r="160" spans="1:41" ht="17.25">
      <c r="A160" s="358"/>
      <c r="B160" s="473"/>
      <c r="C160" s="470"/>
      <c r="D160" s="370" t="s">
        <v>240</v>
      </c>
      <c r="E160" s="370" t="s">
        <v>385</v>
      </c>
      <c r="F160" s="370">
        <v>96</v>
      </c>
      <c r="G160" s="371">
        <v>264.39999999999998</v>
      </c>
      <c r="H160" s="371">
        <v>100.3</v>
      </c>
      <c r="I160" s="370" t="s">
        <v>33</v>
      </c>
      <c r="J160" s="372">
        <v>0</v>
      </c>
      <c r="K160" s="372">
        <v>0</v>
      </c>
      <c r="L160" s="372">
        <v>0</v>
      </c>
      <c r="M160" s="373">
        <v>19.3</v>
      </c>
      <c r="N160" s="373">
        <v>5.3</v>
      </c>
      <c r="O160" s="373">
        <v>0</v>
      </c>
      <c r="P160" s="370" t="s">
        <v>30</v>
      </c>
      <c r="Q160" s="373">
        <v>16.8</v>
      </c>
      <c r="R160" s="374">
        <v>44.2</v>
      </c>
      <c r="S160" s="370" t="s">
        <v>27</v>
      </c>
      <c r="T160" s="370" t="s">
        <v>28</v>
      </c>
      <c r="U160" s="375">
        <v>311</v>
      </c>
      <c r="V160" s="373">
        <v>85.7</v>
      </c>
      <c r="W160" s="370">
        <v>1</v>
      </c>
      <c r="X160" s="377" t="s">
        <v>4</v>
      </c>
      <c r="Y160" s="370">
        <v>1</v>
      </c>
      <c r="Z160" s="377" t="s">
        <v>4</v>
      </c>
      <c r="AA160" s="370">
        <v>1</v>
      </c>
      <c r="AB160" s="377" t="s">
        <v>4</v>
      </c>
      <c r="AC160" s="370">
        <v>1</v>
      </c>
      <c r="AD160" s="377" t="s">
        <v>4</v>
      </c>
      <c r="AE160" s="370">
        <v>1</v>
      </c>
      <c r="AF160" s="377" t="s">
        <v>4</v>
      </c>
      <c r="AG160" s="370">
        <v>2</v>
      </c>
      <c r="AH160" s="377" t="s">
        <v>4</v>
      </c>
      <c r="AI160" s="378">
        <v>20.83</v>
      </c>
      <c r="AJ160" s="378">
        <v>21.3</v>
      </c>
      <c r="AK160" s="378">
        <v>20.309999999999999</v>
      </c>
      <c r="AL160" s="378">
        <v>20.813333333333333</v>
      </c>
      <c r="AM160" s="373">
        <v>693.77777777777771</v>
      </c>
      <c r="AN160" s="373">
        <v>7.925606692632126</v>
      </c>
      <c r="AO160" s="376">
        <v>1</v>
      </c>
    </row>
    <row r="161" spans="1:41" ht="17.25">
      <c r="A161" s="358"/>
      <c r="B161" s="473"/>
      <c r="C161" s="470"/>
      <c r="D161" s="370" t="s">
        <v>421</v>
      </c>
      <c r="E161" s="370" t="s">
        <v>385</v>
      </c>
      <c r="F161" s="370">
        <v>108</v>
      </c>
      <c r="G161" s="371">
        <v>242</v>
      </c>
      <c r="H161" s="371">
        <v>112</v>
      </c>
      <c r="I161" s="370" t="s">
        <v>29</v>
      </c>
      <c r="J161" s="372">
        <v>3.7</v>
      </c>
      <c r="K161" s="372">
        <v>0</v>
      </c>
      <c r="L161" s="372">
        <v>0</v>
      </c>
      <c r="M161" s="373">
        <v>17.600000000000001</v>
      </c>
      <c r="N161" s="373">
        <v>4.9000000000000004</v>
      </c>
      <c r="O161" s="373">
        <v>0.8</v>
      </c>
      <c r="P161" s="370" t="s">
        <v>282</v>
      </c>
      <c r="Q161" s="373">
        <v>16.399999999999999</v>
      </c>
      <c r="R161" s="374">
        <v>32</v>
      </c>
      <c r="S161" s="370" t="s">
        <v>27</v>
      </c>
      <c r="T161" s="370" t="s">
        <v>28</v>
      </c>
      <c r="U161" s="375">
        <v>291</v>
      </c>
      <c r="V161" s="373">
        <v>82.15</v>
      </c>
      <c r="W161" s="376">
        <v>1</v>
      </c>
      <c r="X161" s="377" t="s">
        <v>4</v>
      </c>
      <c r="Y161" s="376">
        <v>3</v>
      </c>
      <c r="Z161" s="377" t="s">
        <v>0</v>
      </c>
      <c r="AA161" s="376">
        <v>3</v>
      </c>
      <c r="AB161" s="377" t="s">
        <v>0</v>
      </c>
      <c r="AC161" s="376">
        <v>5</v>
      </c>
      <c r="AD161" s="377" t="s">
        <v>2</v>
      </c>
      <c r="AE161" s="376">
        <v>3</v>
      </c>
      <c r="AF161" s="377" t="s">
        <v>0</v>
      </c>
      <c r="AG161" s="376">
        <v>3</v>
      </c>
      <c r="AH161" s="377" t="s">
        <v>0</v>
      </c>
      <c r="AI161" s="378">
        <v>14.55</v>
      </c>
      <c r="AJ161" s="378">
        <v>15.05</v>
      </c>
      <c r="AK161" s="378">
        <v>15.26</v>
      </c>
      <c r="AL161" s="378">
        <v>14.953333333333333</v>
      </c>
      <c r="AM161" s="373">
        <v>498.44444444444451</v>
      </c>
      <c r="AN161" s="373">
        <v>3.2007729705688557</v>
      </c>
      <c r="AO161" s="376">
        <v>6</v>
      </c>
    </row>
    <row r="162" spans="1:41" ht="17.25">
      <c r="A162" s="358"/>
      <c r="B162" s="473"/>
      <c r="C162" s="470"/>
      <c r="D162" s="370" t="s">
        <v>415</v>
      </c>
      <c r="E162" s="370" t="s">
        <v>422</v>
      </c>
      <c r="F162" s="370">
        <v>100</v>
      </c>
      <c r="G162" s="371">
        <v>300</v>
      </c>
      <c r="H162" s="371">
        <v>129</v>
      </c>
      <c r="I162" s="370" t="s">
        <v>33</v>
      </c>
      <c r="J162" s="372">
        <v>0</v>
      </c>
      <c r="K162" s="372">
        <v>0</v>
      </c>
      <c r="L162" s="372">
        <v>0</v>
      </c>
      <c r="M162" s="373">
        <v>16.399999999999999</v>
      </c>
      <c r="N162" s="373">
        <v>4.3</v>
      </c>
      <c r="O162" s="373">
        <v>0</v>
      </c>
      <c r="P162" s="370" t="s">
        <v>30</v>
      </c>
      <c r="Q162" s="373">
        <v>14.4</v>
      </c>
      <c r="R162" s="374">
        <v>37.200000000000003</v>
      </c>
      <c r="S162" s="370" t="s">
        <v>27</v>
      </c>
      <c r="T162" s="370" t="s">
        <v>28</v>
      </c>
      <c r="U162" s="375">
        <v>317</v>
      </c>
      <c r="V162" s="373">
        <v>85.2</v>
      </c>
      <c r="W162" s="370">
        <v>5</v>
      </c>
      <c r="X162" s="377" t="s">
        <v>2</v>
      </c>
      <c r="Y162" s="370">
        <v>3</v>
      </c>
      <c r="Z162" s="377" t="s">
        <v>0</v>
      </c>
      <c r="AA162" s="370">
        <v>3</v>
      </c>
      <c r="AB162" s="377" t="s">
        <v>0</v>
      </c>
      <c r="AC162" s="370" t="s">
        <v>93</v>
      </c>
      <c r="AD162" s="377" t="s">
        <v>1</v>
      </c>
      <c r="AE162" s="370">
        <v>3</v>
      </c>
      <c r="AF162" s="377" t="s">
        <v>0</v>
      </c>
      <c r="AG162" s="370">
        <v>3</v>
      </c>
      <c r="AH162" s="377" t="s">
        <v>0</v>
      </c>
      <c r="AI162" s="378">
        <v>17.309999999999999</v>
      </c>
      <c r="AJ162" s="378">
        <v>17.100000000000001</v>
      </c>
      <c r="AK162" s="378">
        <v>16.89</v>
      </c>
      <c r="AL162" s="378">
        <v>17.099999999999998</v>
      </c>
      <c r="AM162" s="373">
        <v>569.99999999999989</v>
      </c>
      <c r="AN162" s="373">
        <v>5.5772792755710796</v>
      </c>
      <c r="AO162" s="376">
        <v>4</v>
      </c>
    </row>
    <row r="163" spans="1:41" ht="17.25">
      <c r="A163" s="358"/>
      <c r="B163" s="473"/>
      <c r="C163" s="470"/>
      <c r="D163" s="370" t="s">
        <v>288</v>
      </c>
      <c r="E163" s="370" t="s">
        <v>385</v>
      </c>
      <c r="F163" s="370">
        <v>101</v>
      </c>
      <c r="G163" s="371">
        <v>315</v>
      </c>
      <c r="H163" s="371">
        <v>115</v>
      </c>
      <c r="I163" s="370" t="s">
        <v>33</v>
      </c>
      <c r="J163" s="372">
        <v>0</v>
      </c>
      <c r="K163" s="372">
        <v>0</v>
      </c>
      <c r="L163" s="372">
        <v>0</v>
      </c>
      <c r="M163" s="373">
        <v>20</v>
      </c>
      <c r="N163" s="373">
        <v>5.5</v>
      </c>
      <c r="O163" s="373">
        <v>3.5</v>
      </c>
      <c r="P163" s="370" t="s">
        <v>30</v>
      </c>
      <c r="Q163" s="373">
        <v>16</v>
      </c>
      <c r="R163" s="374">
        <v>40</v>
      </c>
      <c r="S163" s="370" t="s">
        <v>295</v>
      </c>
      <c r="T163" s="370" t="s">
        <v>28</v>
      </c>
      <c r="U163" s="375">
        <v>300</v>
      </c>
      <c r="V163" s="373">
        <v>88.9</v>
      </c>
      <c r="W163" s="370">
        <v>5</v>
      </c>
      <c r="X163" s="377" t="s">
        <v>2</v>
      </c>
      <c r="Y163" s="370">
        <v>3</v>
      </c>
      <c r="Z163" s="377" t="s">
        <v>0</v>
      </c>
      <c r="AA163" s="370">
        <v>3</v>
      </c>
      <c r="AB163" s="377" t="s">
        <v>0</v>
      </c>
      <c r="AC163" s="370">
        <v>1</v>
      </c>
      <c r="AD163" s="377" t="s">
        <v>4</v>
      </c>
      <c r="AE163" s="370">
        <v>3</v>
      </c>
      <c r="AF163" s="377" t="s">
        <v>0</v>
      </c>
      <c r="AG163" s="370">
        <v>1</v>
      </c>
      <c r="AH163" s="377" t="s">
        <v>4</v>
      </c>
      <c r="AI163" s="378">
        <v>23.253168056164988</v>
      </c>
      <c r="AJ163" s="378">
        <v>24.427145677928912</v>
      </c>
      <c r="AK163" s="378">
        <v>22.962406757349719</v>
      </c>
      <c r="AL163" s="378">
        <v>23.547573497147869</v>
      </c>
      <c r="AM163" s="373">
        <v>784.91911657159574</v>
      </c>
      <c r="AN163" s="373">
        <v>16.574939777056297</v>
      </c>
      <c r="AO163" s="376">
        <v>2</v>
      </c>
    </row>
    <row r="164" spans="1:41" ht="17.25">
      <c r="A164" s="358"/>
      <c r="B164" s="473"/>
      <c r="C164" s="470" t="s">
        <v>423</v>
      </c>
      <c r="D164" s="262" t="s">
        <v>236</v>
      </c>
      <c r="E164" s="262" t="s">
        <v>385</v>
      </c>
      <c r="F164" s="263">
        <v>102</v>
      </c>
      <c r="G164" s="264">
        <v>286</v>
      </c>
      <c r="H164" s="264">
        <v>114</v>
      </c>
      <c r="I164" s="263" t="s">
        <v>29</v>
      </c>
      <c r="J164" s="265">
        <v>0</v>
      </c>
      <c r="K164" s="265">
        <v>0</v>
      </c>
      <c r="L164" s="265">
        <v>0</v>
      </c>
      <c r="M164" s="271">
        <v>18.100000000000001</v>
      </c>
      <c r="N164" s="271">
        <v>5.2</v>
      </c>
      <c r="O164" s="271">
        <v>1.7</v>
      </c>
      <c r="P164" s="262" t="s">
        <v>30</v>
      </c>
      <c r="Q164" s="272">
        <v>16.2</v>
      </c>
      <c r="R164" s="273">
        <v>34.4</v>
      </c>
      <c r="S164" s="263" t="s">
        <v>27</v>
      </c>
      <c r="T164" s="262" t="s">
        <v>28</v>
      </c>
      <c r="U164" s="274">
        <v>294</v>
      </c>
      <c r="V164" s="271">
        <v>87.1</v>
      </c>
      <c r="W164" s="263">
        <v>1</v>
      </c>
      <c r="X164" s="269" t="s">
        <v>4</v>
      </c>
      <c r="Y164" s="263">
        <v>1</v>
      </c>
      <c r="Z164" s="269" t="s">
        <v>4</v>
      </c>
      <c r="AA164" s="263">
        <v>1</v>
      </c>
      <c r="AB164" s="269" t="s">
        <v>4</v>
      </c>
      <c r="AC164" s="263">
        <v>1</v>
      </c>
      <c r="AD164" s="269" t="s">
        <v>4</v>
      </c>
      <c r="AE164" s="263">
        <v>1</v>
      </c>
      <c r="AF164" s="269" t="s">
        <v>4</v>
      </c>
      <c r="AG164" s="263">
        <v>1</v>
      </c>
      <c r="AH164" s="269" t="s">
        <v>4</v>
      </c>
      <c r="AI164" s="381">
        <v>151.72</v>
      </c>
      <c r="AJ164" s="381">
        <v>160.51</v>
      </c>
      <c r="AK164" s="382" t="s">
        <v>93</v>
      </c>
      <c r="AL164" s="381">
        <v>156.11500000000001</v>
      </c>
      <c r="AM164" s="383">
        <v>624.46</v>
      </c>
      <c r="AN164" s="383">
        <v>6.8731815848023414</v>
      </c>
      <c r="AO164" s="384">
        <v>2</v>
      </c>
    </row>
    <row r="165" spans="1:41" ht="17.25">
      <c r="A165" s="358"/>
      <c r="B165" s="473"/>
      <c r="C165" s="470"/>
      <c r="D165" s="262" t="s">
        <v>424</v>
      </c>
      <c r="E165" s="262" t="s">
        <v>385</v>
      </c>
      <c r="F165" s="263">
        <v>111</v>
      </c>
      <c r="G165" s="264">
        <v>292</v>
      </c>
      <c r="H165" s="264">
        <v>125</v>
      </c>
      <c r="I165" s="263" t="s">
        <v>33</v>
      </c>
      <c r="J165" s="265">
        <v>0</v>
      </c>
      <c r="K165" s="265">
        <v>4.2</v>
      </c>
      <c r="L165" s="265">
        <v>3.2</v>
      </c>
      <c r="M165" s="266">
        <v>18.2</v>
      </c>
      <c r="N165" s="266">
        <v>5.4</v>
      </c>
      <c r="O165" s="266">
        <v>0</v>
      </c>
      <c r="P165" s="263" t="s">
        <v>30</v>
      </c>
      <c r="Q165" s="267">
        <v>17.399999999999999</v>
      </c>
      <c r="R165" s="268">
        <v>39.200000000000003</v>
      </c>
      <c r="S165" s="263" t="s">
        <v>27</v>
      </c>
      <c r="T165" s="263" t="s">
        <v>28</v>
      </c>
      <c r="U165" s="264">
        <v>321</v>
      </c>
      <c r="V165" s="266">
        <v>88.9</v>
      </c>
      <c r="W165" s="263">
        <v>3</v>
      </c>
      <c r="X165" s="269" t="s">
        <v>0</v>
      </c>
      <c r="Y165" s="263">
        <v>1</v>
      </c>
      <c r="Z165" s="269" t="s">
        <v>4</v>
      </c>
      <c r="AA165" s="263">
        <v>1</v>
      </c>
      <c r="AB165" s="269" t="s">
        <v>4</v>
      </c>
      <c r="AC165" s="269">
        <v>3</v>
      </c>
      <c r="AD165" s="269" t="s">
        <v>0</v>
      </c>
      <c r="AE165" s="263">
        <v>1</v>
      </c>
      <c r="AF165" s="269" t="s">
        <v>4</v>
      </c>
      <c r="AG165" s="263">
        <v>1</v>
      </c>
      <c r="AH165" s="269" t="s">
        <v>4</v>
      </c>
      <c r="AI165" s="381">
        <v>176.5</v>
      </c>
      <c r="AJ165" s="381">
        <v>184.5</v>
      </c>
      <c r="AK165" s="382" t="s">
        <v>93</v>
      </c>
      <c r="AL165" s="381">
        <v>180.5</v>
      </c>
      <c r="AM165" s="383">
        <v>722</v>
      </c>
      <c r="AN165" s="383">
        <v>4.941860465116279</v>
      </c>
      <c r="AO165" s="384">
        <v>1</v>
      </c>
    </row>
    <row r="166" spans="1:41" ht="17.25">
      <c r="A166" s="358"/>
      <c r="B166" s="473"/>
      <c r="C166" s="470"/>
      <c r="D166" s="262" t="s">
        <v>425</v>
      </c>
      <c r="E166" s="262" t="s">
        <v>385</v>
      </c>
      <c r="F166" s="262">
        <v>105</v>
      </c>
      <c r="G166" s="264">
        <v>295.60000000000002</v>
      </c>
      <c r="H166" s="264">
        <v>127.3</v>
      </c>
      <c r="I166" s="263" t="s">
        <v>33</v>
      </c>
      <c r="J166" s="265">
        <v>0</v>
      </c>
      <c r="K166" s="265">
        <v>0</v>
      </c>
      <c r="L166" s="265">
        <v>0</v>
      </c>
      <c r="M166" s="266">
        <v>18</v>
      </c>
      <c r="N166" s="266">
        <v>5.2</v>
      </c>
      <c r="O166" s="266">
        <v>0.7</v>
      </c>
      <c r="P166" s="263" t="s">
        <v>30</v>
      </c>
      <c r="Q166" s="267">
        <v>16.399999999999999</v>
      </c>
      <c r="R166" s="268">
        <v>42</v>
      </c>
      <c r="S166" s="263" t="s">
        <v>27</v>
      </c>
      <c r="T166" s="263" t="s">
        <v>28</v>
      </c>
      <c r="U166" s="264">
        <v>302</v>
      </c>
      <c r="V166" s="266">
        <v>86.4</v>
      </c>
      <c r="W166" s="263">
        <v>1</v>
      </c>
      <c r="X166" s="269" t="s">
        <v>4</v>
      </c>
      <c r="Y166" s="263">
        <v>3</v>
      </c>
      <c r="Z166" s="269" t="s">
        <v>0</v>
      </c>
      <c r="AA166" s="263">
        <v>1</v>
      </c>
      <c r="AB166" s="269" t="s">
        <v>4</v>
      </c>
      <c r="AC166" s="263">
        <v>1</v>
      </c>
      <c r="AD166" s="269" t="s">
        <v>4</v>
      </c>
      <c r="AE166" s="263">
        <v>1</v>
      </c>
      <c r="AF166" s="269" t="s">
        <v>4</v>
      </c>
      <c r="AG166" s="263">
        <v>1</v>
      </c>
      <c r="AH166" s="269" t="s">
        <v>4</v>
      </c>
      <c r="AI166" s="381">
        <v>161.16</v>
      </c>
      <c r="AJ166" s="381">
        <v>166.83</v>
      </c>
      <c r="AK166" s="382" t="s">
        <v>93</v>
      </c>
      <c r="AL166" s="381">
        <v>163.995</v>
      </c>
      <c r="AM166" s="383">
        <v>655.98</v>
      </c>
      <c r="AN166" s="383">
        <v>8.3977790997422055</v>
      </c>
      <c r="AO166" s="384">
        <v>1</v>
      </c>
    </row>
    <row r="167" spans="1:41" ht="17.25">
      <c r="A167" s="358"/>
      <c r="B167" s="473"/>
      <c r="C167" s="470"/>
      <c r="D167" s="262" t="s">
        <v>426</v>
      </c>
      <c r="E167" s="262" t="s">
        <v>385</v>
      </c>
      <c r="F167" s="263">
        <v>104</v>
      </c>
      <c r="G167" s="264">
        <v>319</v>
      </c>
      <c r="H167" s="264">
        <v>120</v>
      </c>
      <c r="I167" s="263" t="s">
        <v>33</v>
      </c>
      <c r="J167" s="265">
        <v>0.4</v>
      </c>
      <c r="K167" s="265">
        <v>0.9</v>
      </c>
      <c r="L167" s="265">
        <v>3.2</v>
      </c>
      <c r="M167" s="266">
        <v>17.3</v>
      </c>
      <c r="N167" s="266">
        <v>5</v>
      </c>
      <c r="O167" s="266">
        <v>1.4</v>
      </c>
      <c r="P167" s="263" t="s">
        <v>30</v>
      </c>
      <c r="Q167" s="267">
        <v>16</v>
      </c>
      <c r="R167" s="268">
        <v>34</v>
      </c>
      <c r="S167" s="263" t="s">
        <v>27</v>
      </c>
      <c r="T167" s="263" t="s">
        <v>28</v>
      </c>
      <c r="U167" s="264">
        <v>277</v>
      </c>
      <c r="V167" s="266">
        <v>85.9</v>
      </c>
      <c r="W167" s="263">
        <v>5</v>
      </c>
      <c r="X167" s="269" t="s">
        <v>2</v>
      </c>
      <c r="Y167" s="263">
        <v>5</v>
      </c>
      <c r="Z167" s="269" t="s">
        <v>2</v>
      </c>
      <c r="AA167" s="263">
        <v>5</v>
      </c>
      <c r="AB167" s="269" t="s">
        <v>2</v>
      </c>
      <c r="AC167" s="263">
        <v>3</v>
      </c>
      <c r="AD167" s="269" t="s">
        <v>0</v>
      </c>
      <c r="AE167" s="263">
        <v>3</v>
      </c>
      <c r="AF167" s="269" t="s">
        <v>0</v>
      </c>
      <c r="AG167" s="263">
        <v>9</v>
      </c>
      <c r="AH167" s="269" t="s">
        <v>1</v>
      </c>
      <c r="AI167" s="381">
        <v>156.32</v>
      </c>
      <c r="AJ167" s="381">
        <v>158.76</v>
      </c>
      <c r="AK167" s="382" t="s">
        <v>93</v>
      </c>
      <c r="AL167" s="381">
        <v>157.54</v>
      </c>
      <c r="AM167" s="383">
        <v>630.16</v>
      </c>
      <c r="AN167" s="383">
        <v>12.520534247553746</v>
      </c>
      <c r="AO167" s="384">
        <v>3</v>
      </c>
    </row>
    <row r="168" spans="1:41" ht="17.25">
      <c r="A168" s="358"/>
      <c r="B168" s="473"/>
      <c r="C168" s="470"/>
      <c r="D168" s="262" t="s">
        <v>427</v>
      </c>
      <c r="E168" s="262" t="s">
        <v>385</v>
      </c>
      <c r="F168" s="263">
        <v>106</v>
      </c>
      <c r="G168" s="264">
        <v>306</v>
      </c>
      <c r="H168" s="264">
        <v>116</v>
      </c>
      <c r="I168" s="263" t="s">
        <v>33</v>
      </c>
      <c r="J168" s="265">
        <v>0.6</v>
      </c>
      <c r="K168" s="265">
        <v>0.6</v>
      </c>
      <c r="L168" s="265">
        <v>1.8</v>
      </c>
      <c r="M168" s="266">
        <v>19</v>
      </c>
      <c r="N168" s="266">
        <v>5.3</v>
      </c>
      <c r="O168" s="266">
        <v>0.7</v>
      </c>
      <c r="P168" s="263" t="s">
        <v>30</v>
      </c>
      <c r="Q168" s="267">
        <v>16.399999999999999</v>
      </c>
      <c r="R168" s="268">
        <v>37.4</v>
      </c>
      <c r="S168" s="263" t="s">
        <v>27</v>
      </c>
      <c r="T168" s="263" t="s">
        <v>28</v>
      </c>
      <c r="U168" s="264">
        <v>334</v>
      </c>
      <c r="V168" s="266">
        <v>83.4</v>
      </c>
      <c r="W168" s="263">
        <v>1</v>
      </c>
      <c r="X168" s="269" t="s">
        <v>4</v>
      </c>
      <c r="Y168" s="263">
        <v>3</v>
      </c>
      <c r="Z168" s="269" t="s">
        <v>0</v>
      </c>
      <c r="AA168" s="263">
        <v>3</v>
      </c>
      <c r="AB168" s="269" t="s">
        <v>0</v>
      </c>
      <c r="AC168" s="263">
        <v>1</v>
      </c>
      <c r="AD168" s="269" t="s">
        <v>4</v>
      </c>
      <c r="AE168" s="263">
        <v>1</v>
      </c>
      <c r="AF168" s="269" t="s">
        <v>4</v>
      </c>
      <c r="AG168" s="263">
        <v>3</v>
      </c>
      <c r="AH168" s="269" t="s">
        <v>0</v>
      </c>
      <c r="AI168" s="381">
        <v>179.46622050648548</v>
      </c>
      <c r="AJ168" s="381">
        <v>173.77329215565163</v>
      </c>
      <c r="AK168" s="382" t="s">
        <v>93</v>
      </c>
      <c r="AL168" s="381">
        <v>176.61460901791227</v>
      </c>
      <c r="AM168" s="383">
        <v>706.45843607164909</v>
      </c>
      <c r="AN168" s="383">
        <v>7.3256177666562383</v>
      </c>
      <c r="AO168" s="384">
        <v>1</v>
      </c>
    </row>
    <row r="169" spans="1:41" ht="17.25">
      <c r="A169" s="358"/>
      <c r="B169" s="473"/>
      <c r="C169" s="470"/>
      <c r="D169" s="262" t="s">
        <v>428</v>
      </c>
      <c r="E169" s="262" t="s">
        <v>385</v>
      </c>
      <c r="F169" s="263">
        <v>106</v>
      </c>
      <c r="G169" s="264">
        <v>305</v>
      </c>
      <c r="H169" s="264">
        <v>124</v>
      </c>
      <c r="I169" s="263" t="s">
        <v>33</v>
      </c>
      <c r="J169" s="265">
        <v>0</v>
      </c>
      <c r="K169" s="265">
        <v>0</v>
      </c>
      <c r="L169" s="265">
        <v>0</v>
      </c>
      <c r="M169" s="266">
        <v>19.5</v>
      </c>
      <c r="N169" s="266">
        <v>5</v>
      </c>
      <c r="O169" s="266">
        <v>2.5</v>
      </c>
      <c r="P169" s="263" t="s">
        <v>30</v>
      </c>
      <c r="Q169" s="267">
        <v>14</v>
      </c>
      <c r="R169" s="268">
        <v>34</v>
      </c>
      <c r="S169" s="263" t="s">
        <v>295</v>
      </c>
      <c r="T169" s="263" t="s">
        <v>28</v>
      </c>
      <c r="U169" s="264">
        <v>306</v>
      </c>
      <c r="V169" s="266">
        <v>87</v>
      </c>
      <c r="W169" s="263">
        <v>5</v>
      </c>
      <c r="X169" s="269" t="s">
        <v>2</v>
      </c>
      <c r="Y169" s="263">
        <v>5</v>
      </c>
      <c r="Z169" s="269" t="s">
        <v>2</v>
      </c>
      <c r="AA169" s="263">
        <v>5</v>
      </c>
      <c r="AB169" s="269" t="s">
        <v>2</v>
      </c>
      <c r="AC169" s="269">
        <v>1</v>
      </c>
      <c r="AD169" s="269" t="s">
        <v>4</v>
      </c>
      <c r="AE169" s="269">
        <v>5</v>
      </c>
      <c r="AF169" s="269" t="s">
        <v>2</v>
      </c>
      <c r="AG169" s="269">
        <v>5</v>
      </c>
      <c r="AH169" s="269" t="s">
        <v>2</v>
      </c>
      <c r="AI169" s="381">
        <v>165.4</v>
      </c>
      <c r="AJ169" s="381">
        <v>164.6</v>
      </c>
      <c r="AK169" s="382" t="s">
        <v>93</v>
      </c>
      <c r="AL169" s="381">
        <v>165</v>
      </c>
      <c r="AM169" s="383">
        <v>660</v>
      </c>
      <c r="AN169" s="383">
        <v>5.0855013852179818</v>
      </c>
      <c r="AO169" s="384">
        <v>3</v>
      </c>
    </row>
    <row r="170" spans="1:41" s="354" customFormat="1" ht="18" thickBot="1">
      <c r="A170" s="359"/>
      <c r="B170" s="474"/>
      <c r="C170" s="471"/>
      <c r="D170" s="275" t="s">
        <v>429</v>
      </c>
      <c r="E170" s="284" t="s">
        <v>385</v>
      </c>
      <c r="F170" s="277">
        <v>107</v>
      </c>
      <c r="G170" s="276">
        <v>285.39999999999998</v>
      </c>
      <c r="H170" s="276">
        <v>97.2</v>
      </c>
      <c r="I170" s="277" t="s">
        <v>33</v>
      </c>
      <c r="J170" s="278">
        <v>0</v>
      </c>
      <c r="K170" s="278">
        <v>0</v>
      </c>
      <c r="L170" s="278">
        <v>0</v>
      </c>
      <c r="M170" s="279">
        <v>16.8</v>
      </c>
      <c r="N170" s="279">
        <v>5.0999999999999996</v>
      </c>
      <c r="O170" s="279">
        <v>0</v>
      </c>
      <c r="P170" s="277" t="s">
        <v>30</v>
      </c>
      <c r="Q170" s="280">
        <v>15.4</v>
      </c>
      <c r="R170" s="281">
        <v>34.299999999999997</v>
      </c>
      <c r="S170" s="277" t="s">
        <v>27</v>
      </c>
      <c r="T170" s="277" t="s">
        <v>28</v>
      </c>
      <c r="U170" s="276">
        <v>369</v>
      </c>
      <c r="V170" s="279">
        <v>83.03</v>
      </c>
      <c r="W170" s="277">
        <v>3</v>
      </c>
      <c r="X170" s="282" t="s">
        <v>0</v>
      </c>
      <c r="Y170" s="282">
        <v>5</v>
      </c>
      <c r="Z170" s="282" t="s">
        <v>2</v>
      </c>
      <c r="AA170" s="277">
        <v>1</v>
      </c>
      <c r="AB170" s="282" t="s">
        <v>4</v>
      </c>
      <c r="AC170" s="282">
        <v>1</v>
      </c>
      <c r="AD170" s="282" t="s">
        <v>4</v>
      </c>
      <c r="AE170" s="277">
        <v>1</v>
      </c>
      <c r="AF170" s="282" t="s">
        <v>4</v>
      </c>
      <c r="AG170" s="277">
        <v>3</v>
      </c>
      <c r="AH170" s="282" t="s">
        <v>0</v>
      </c>
      <c r="AI170" s="385">
        <v>173.68</v>
      </c>
      <c r="AJ170" s="385">
        <v>138.61000000000001</v>
      </c>
      <c r="AK170" s="386" t="s">
        <v>93</v>
      </c>
      <c r="AL170" s="385">
        <v>156.14500000000001</v>
      </c>
      <c r="AM170" s="387">
        <v>624.58000000000004</v>
      </c>
      <c r="AN170" s="387">
        <v>10.741134751773057</v>
      </c>
      <c r="AO170" s="388">
        <v>1</v>
      </c>
    </row>
    <row r="171" spans="1:41" s="357" customFormat="1" ht="17.25">
      <c r="A171" s="356"/>
      <c r="B171" s="472" t="s">
        <v>430</v>
      </c>
      <c r="C171" s="475" t="s">
        <v>431</v>
      </c>
      <c r="D171" s="361" t="s">
        <v>413</v>
      </c>
      <c r="E171" s="361" t="s">
        <v>40</v>
      </c>
      <c r="F171" s="362">
        <v>109</v>
      </c>
      <c r="G171" s="363">
        <v>250</v>
      </c>
      <c r="H171" s="363">
        <v>105</v>
      </c>
      <c r="I171" s="361" t="s">
        <v>33</v>
      </c>
      <c r="J171" s="364">
        <v>0</v>
      </c>
      <c r="K171" s="364">
        <v>0</v>
      </c>
      <c r="L171" s="364">
        <v>9.6</v>
      </c>
      <c r="M171" s="365">
        <v>15</v>
      </c>
      <c r="N171" s="365">
        <v>4.5999999999999996</v>
      </c>
      <c r="O171" s="365">
        <v>0.3</v>
      </c>
      <c r="P171" s="361" t="s">
        <v>282</v>
      </c>
      <c r="Q171" s="365">
        <v>16</v>
      </c>
      <c r="R171" s="366">
        <v>34</v>
      </c>
      <c r="S171" s="361" t="s">
        <v>295</v>
      </c>
      <c r="T171" s="361" t="s">
        <v>28</v>
      </c>
      <c r="U171" s="367">
        <v>300</v>
      </c>
      <c r="V171" s="365">
        <v>84.4</v>
      </c>
      <c r="W171" s="362">
        <v>3</v>
      </c>
      <c r="X171" s="368" t="s">
        <v>0</v>
      </c>
      <c r="Y171" s="362">
        <v>5</v>
      </c>
      <c r="Z171" s="368" t="s">
        <v>2</v>
      </c>
      <c r="AA171" s="362">
        <v>3</v>
      </c>
      <c r="AB171" s="368" t="s">
        <v>0</v>
      </c>
      <c r="AC171" s="361" t="s">
        <v>93</v>
      </c>
      <c r="AD171" s="362" t="s">
        <v>93</v>
      </c>
      <c r="AE171" s="362">
        <v>5</v>
      </c>
      <c r="AF171" s="368" t="s">
        <v>2</v>
      </c>
      <c r="AG171" s="362">
        <v>3</v>
      </c>
      <c r="AH171" s="368" t="s">
        <v>0</v>
      </c>
      <c r="AI171" s="369">
        <v>15.8</v>
      </c>
      <c r="AJ171" s="369">
        <v>15.64</v>
      </c>
      <c r="AK171" s="369">
        <v>15.39</v>
      </c>
      <c r="AL171" s="369">
        <v>15.61</v>
      </c>
      <c r="AM171" s="365">
        <v>520.33333333333337</v>
      </c>
      <c r="AN171" s="365">
        <v>0</v>
      </c>
      <c r="AO171" s="362">
        <v>12</v>
      </c>
    </row>
    <row r="172" spans="1:41" ht="17.25">
      <c r="A172" s="358"/>
      <c r="B172" s="473"/>
      <c r="C172" s="470"/>
      <c r="D172" s="370" t="s">
        <v>414</v>
      </c>
      <c r="E172" s="370" t="s">
        <v>40</v>
      </c>
      <c r="F172" s="370">
        <v>100</v>
      </c>
      <c r="G172" s="371">
        <v>214</v>
      </c>
      <c r="H172" s="371">
        <v>93</v>
      </c>
      <c r="I172" s="370" t="s">
        <v>33</v>
      </c>
      <c r="J172" s="372">
        <v>0</v>
      </c>
      <c r="K172" s="372">
        <v>0</v>
      </c>
      <c r="L172" s="372">
        <v>0</v>
      </c>
      <c r="M172" s="373">
        <v>15.6</v>
      </c>
      <c r="N172" s="373">
        <v>4.9000000000000004</v>
      </c>
      <c r="O172" s="373">
        <v>0.6</v>
      </c>
      <c r="P172" s="370" t="s">
        <v>282</v>
      </c>
      <c r="Q172" s="373">
        <v>14.7</v>
      </c>
      <c r="R172" s="374">
        <v>31</v>
      </c>
      <c r="S172" s="370" t="s">
        <v>27</v>
      </c>
      <c r="T172" s="370" t="s">
        <v>28</v>
      </c>
      <c r="U172" s="375">
        <v>301</v>
      </c>
      <c r="V172" s="373">
        <v>86.7</v>
      </c>
      <c r="W172" s="376">
        <v>3</v>
      </c>
      <c r="X172" s="377" t="s">
        <v>0</v>
      </c>
      <c r="Y172" s="376">
        <v>1</v>
      </c>
      <c r="Z172" s="377" t="s">
        <v>4</v>
      </c>
      <c r="AA172" s="376">
        <v>1</v>
      </c>
      <c r="AB172" s="377" t="s">
        <v>4</v>
      </c>
      <c r="AC172" s="376">
        <v>1</v>
      </c>
      <c r="AD172" s="376" t="s">
        <v>4</v>
      </c>
      <c r="AE172" s="376">
        <v>1</v>
      </c>
      <c r="AF172" s="377" t="s">
        <v>4</v>
      </c>
      <c r="AG172" s="376">
        <v>3</v>
      </c>
      <c r="AH172" s="377" t="s">
        <v>0</v>
      </c>
      <c r="AI172" s="378">
        <v>16.62</v>
      </c>
      <c r="AJ172" s="378">
        <v>15.27</v>
      </c>
      <c r="AK172" s="378">
        <v>16.62</v>
      </c>
      <c r="AL172" s="378">
        <v>16.170000000000002</v>
      </c>
      <c r="AM172" s="373">
        <v>539.00000000000011</v>
      </c>
      <c r="AN172" s="373">
        <v>0</v>
      </c>
      <c r="AO172" s="370">
        <v>14</v>
      </c>
    </row>
    <row r="173" spans="1:41" ht="17.25">
      <c r="A173" s="358"/>
      <c r="B173" s="473"/>
      <c r="C173" s="470"/>
      <c r="D173" s="370" t="s">
        <v>419</v>
      </c>
      <c r="E173" s="370" t="s">
        <v>40</v>
      </c>
      <c r="F173" s="370">
        <v>90</v>
      </c>
      <c r="G173" s="371">
        <v>266</v>
      </c>
      <c r="H173" s="371">
        <v>113</v>
      </c>
      <c r="I173" s="370" t="s">
        <v>33</v>
      </c>
      <c r="J173" s="372">
        <v>0.6</v>
      </c>
      <c r="K173" s="372">
        <v>0</v>
      </c>
      <c r="L173" s="372">
        <v>0</v>
      </c>
      <c r="M173" s="373">
        <v>17.100000000000001</v>
      </c>
      <c r="N173" s="373">
        <v>5.2</v>
      </c>
      <c r="O173" s="373">
        <v>0.2</v>
      </c>
      <c r="P173" s="370" t="s">
        <v>30</v>
      </c>
      <c r="Q173" s="373">
        <v>15.6</v>
      </c>
      <c r="R173" s="374">
        <v>31.4</v>
      </c>
      <c r="S173" s="370" t="s">
        <v>27</v>
      </c>
      <c r="T173" s="370" t="s">
        <v>28</v>
      </c>
      <c r="U173" s="375">
        <v>315.83</v>
      </c>
      <c r="V173" s="373">
        <v>90.41</v>
      </c>
      <c r="W173" s="376">
        <v>3</v>
      </c>
      <c r="X173" s="377" t="s">
        <v>0</v>
      </c>
      <c r="Y173" s="376">
        <v>3</v>
      </c>
      <c r="Z173" s="377" t="s">
        <v>0</v>
      </c>
      <c r="AA173" s="376">
        <v>3</v>
      </c>
      <c r="AB173" s="377" t="s">
        <v>0</v>
      </c>
      <c r="AC173" s="376">
        <v>1</v>
      </c>
      <c r="AD173" s="377" t="s">
        <v>4</v>
      </c>
      <c r="AE173" s="376">
        <v>1</v>
      </c>
      <c r="AF173" s="377" t="s">
        <v>4</v>
      </c>
      <c r="AG173" s="376">
        <v>1</v>
      </c>
      <c r="AH173" s="377" t="s">
        <v>4</v>
      </c>
      <c r="AI173" s="378">
        <v>17.488677884615385</v>
      </c>
      <c r="AJ173" s="378">
        <v>16.960817307692306</v>
      </c>
      <c r="AK173" s="378">
        <v>16.995384615384616</v>
      </c>
      <c r="AL173" s="378">
        <v>17.14829326923077</v>
      </c>
      <c r="AM173" s="373">
        <v>571.60977564102564</v>
      </c>
      <c r="AN173" s="373">
        <v>0</v>
      </c>
      <c r="AO173" s="370">
        <v>11</v>
      </c>
    </row>
    <row r="174" spans="1:41" ht="17.25">
      <c r="A174" s="358"/>
      <c r="B174" s="473"/>
      <c r="C174" s="470"/>
      <c r="D174" s="370" t="s">
        <v>236</v>
      </c>
      <c r="E174" s="370" t="s">
        <v>40</v>
      </c>
      <c r="F174" s="370">
        <v>103</v>
      </c>
      <c r="G174" s="371">
        <v>249</v>
      </c>
      <c r="H174" s="371">
        <v>102</v>
      </c>
      <c r="I174" s="370" t="s">
        <v>29</v>
      </c>
      <c r="J174" s="372">
        <v>0</v>
      </c>
      <c r="K174" s="372">
        <v>0</v>
      </c>
      <c r="L174" s="372">
        <v>0</v>
      </c>
      <c r="M174" s="373">
        <v>15.4</v>
      </c>
      <c r="N174" s="373">
        <v>4.5999999999999996</v>
      </c>
      <c r="O174" s="373">
        <v>0.5</v>
      </c>
      <c r="P174" s="370" t="s">
        <v>30</v>
      </c>
      <c r="Q174" s="373">
        <v>14.4</v>
      </c>
      <c r="R174" s="374">
        <v>30.6</v>
      </c>
      <c r="S174" s="370" t="s">
        <v>27</v>
      </c>
      <c r="T174" s="370" t="s">
        <v>28</v>
      </c>
      <c r="U174" s="375">
        <v>297.2</v>
      </c>
      <c r="V174" s="373">
        <v>82.3</v>
      </c>
      <c r="W174" s="370">
        <v>1</v>
      </c>
      <c r="X174" s="377" t="s">
        <v>4</v>
      </c>
      <c r="Y174" s="370">
        <v>1</v>
      </c>
      <c r="Z174" s="377" t="s">
        <v>4</v>
      </c>
      <c r="AA174" s="370">
        <v>1</v>
      </c>
      <c r="AB174" s="377" t="s">
        <v>4</v>
      </c>
      <c r="AC174" s="370">
        <v>5</v>
      </c>
      <c r="AD174" s="377" t="s">
        <v>2</v>
      </c>
      <c r="AE174" s="370">
        <v>1</v>
      </c>
      <c r="AF174" s="377" t="s">
        <v>4</v>
      </c>
      <c r="AG174" s="370">
        <v>1</v>
      </c>
      <c r="AH174" s="377" t="s">
        <v>4</v>
      </c>
      <c r="AI174" s="378">
        <v>13.55</v>
      </c>
      <c r="AJ174" s="378">
        <v>13.89</v>
      </c>
      <c r="AK174" s="378">
        <v>13.76</v>
      </c>
      <c r="AL174" s="378">
        <v>13.733333333333334</v>
      </c>
      <c r="AM174" s="373">
        <v>457.77777777777783</v>
      </c>
      <c r="AN174" s="373">
        <v>0</v>
      </c>
      <c r="AO174" s="376">
        <v>13</v>
      </c>
    </row>
    <row r="175" spans="1:41" ht="17.25">
      <c r="A175" s="358"/>
      <c r="B175" s="473"/>
      <c r="C175" s="470"/>
      <c r="D175" s="370" t="s">
        <v>239</v>
      </c>
      <c r="E175" s="370" t="s">
        <v>40</v>
      </c>
      <c r="F175" s="376">
        <v>103</v>
      </c>
      <c r="G175" s="371">
        <v>239</v>
      </c>
      <c r="H175" s="371">
        <v>97</v>
      </c>
      <c r="I175" s="370" t="s">
        <v>33</v>
      </c>
      <c r="J175" s="372">
        <v>1.6</v>
      </c>
      <c r="K175" s="372">
        <v>0</v>
      </c>
      <c r="L175" s="372">
        <v>2.2000000000000002</v>
      </c>
      <c r="M175" s="373">
        <v>15.3</v>
      </c>
      <c r="N175" s="373">
        <v>5</v>
      </c>
      <c r="O175" s="373">
        <v>0.5</v>
      </c>
      <c r="P175" s="370" t="s">
        <v>410</v>
      </c>
      <c r="Q175" s="373">
        <v>13.8</v>
      </c>
      <c r="R175" s="374">
        <v>32.6</v>
      </c>
      <c r="S175" s="370" t="s">
        <v>27</v>
      </c>
      <c r="T175" s="370" t="s">
        <v>28</v>
      </c>
      <c r="U175" s="375">
        <v>325</v>
      </c>
      <c r="V175" s="373">
        <v>89.8</v>
      </c>
      <c r="W175" s="376">
        <v>3</v>
      </c>
      <c r="X175" s="377" t="s">
        <v>0</v>
      </c>
      <c r="Y175" s="376">
        <v>1</v>
      </c>
      <c r="Z175" s="377" t="s">
        <v>4</v>
      </c>
      <c r="AA175" s="376">
        <v>1</v>
      </c>
      <c r="AB175" s="377" t="s">
        <v>4</v>
      </c>
      <c r="AC175" s="376">
        <v>1</v>
      </c>
      <c r="AD175" s="376" t="s">
        <v>412</v>
      </c>
      <c r="AE175" s="376">
        <v>1</v>
      </c>
      <c r="AF175" s="377" t="s">
        <v>4</v>
      </c>
      <c r="AG175" s="376">
        <v>1</v>
      </c>
      <c r="AH175" s="377" t="s">
        <v>4</v>
      </c>
      <c r="AI175" s="378">
        <v>19.985378435517973</v>
      </c>
      <c r="AJ175" s="378">
        <v>18.359951374207188</v>
      </c>
      <c r="AK175" s="378">
        <v>19.17529175475687</v>
      </c>
      <c r="AL175" s="378">
        <v>19.173540521494008</v>
      </c>
      <c r="AM175" s="373">
        <v>639.11801738313363</v>
      </c>
      <c r="AN175" s="373">
        <v>0</v>
      </c>
      <c r="AO175" s="376">
        <v>13</v>
      </c>
    </row>
    <row r="176" spans="1:41" ht="17.25">
      <c r="A176" s="358"/>
      <c r="B176" s="473"/>
      <c r="C176" s="470"/>
      <c r="D176" s="370" t="s">
        <v>240</v>
      </c>
      <c r="E176" s="370" t="s">
        <v>40</v>
      </c>
      <c r="F176" s="370">
        <v>97</v>
      </c>
      <c r="G176" s="371">
        <v>252.1</v>
      </c>
      <c r="H176" s="371">
        <v>96.7</v>
      </c>
      <c r="I176" s="370" t="s">
        <v>33</v>
      </c>
      <c r="J176" s="372">
        <v>0</v>
      </c>
      <c r="K176" s="372">
        <v>0</v>
      </c>
      <c r="L176" s="372">
        <v>0</v>
      </c>
      <c r="M176" s="373">
        <v>15.6</v>
      </c>
      <c r="N176" s="373">
        <v>4.7</v>
      </c>
      <c r="O176" s="373">
        <v>0.5</v>
      </c>
      <c r="P176" s="370" t="s">
        <v>30</v>
      </c>
      <c r="Q176" s="373">
        <v>14.4</v>
      </c>
      <c r="R176" s="374">
        <v>31.2</v>
      </c>
      <c r="S176" s="370" t="s">
        <v>35</v>
      </c>
      <c r="T176" s="370" t="s">
        <v>28</v>
      </c>
      <c r="U176" s="375">
        <v>294</v>
      </c>
      <c r="V176" s="373">
        <v>86.5</v>
      </c>
      <c r="W176" s="370">
        <v>1</v>
      </c>
      <c r="X176" s="377" t="s">
        <v>4</v>
      </c>
      <c r="Y176" s="370">
        <v>1</v>
      </c>
      <c r="Z176" s="377" t="s">
        <v>4</v>
      </c>
      <c r="AA176" s="370">
        <v>1</v>
      </c>
      <c r="AB176" s="377" t="s">
        <v>4</v>
      </c>
      <c r="AC176" s="370" t="s">
        <v>93</v>
      </c>
      <c r="AD176" s="370" t="s">
        <v>93</v>
      </c>
      <c r="AE176" s="370">
        <v>1</v>
      </c>
      <c r="AF176" s="377" t="s">
        <v>4</v>
      </c>
      <c r="AG176" s="370">
        <v>1</v>
      </c>
      <c r="AH176" s="377" t="s">
        <v>4</v>
      </c>
      <c r="AI176" s="378">
        <v>14.98</v>
      </c>
      <c r="AJ176" s="378">
        <v>14.8</v>
      </c>
      <c r="AK176" s="378">
        <v>14.86</v>
      </c>
      <c r="AL176" s="378">
        <v>14.88</v>
      </c>
      <c r="AM176" s="373">
        <v>496</v>
      </c>
      <c r="AN176" s="373">
        <v>0</v>
      </c>
      <c r="AO176" s="376">
        <v>13</v>
      </c>
    </row>
    <row r="177" spans="1:41" ht="17.25">
      <c r="A177" s="358"/>
      <c r="B177" s="473"/>
      <c r="C177" s="470"/>
      <c r="D177" s="370" t="s">
        <v>415</v>
      </c>
      <c r="E177" s="370" t="s">
        <v>40</v>
      </c>
      <c r="F177" s="370">
        <v>95</v>
      </c>
      <c r="G177" s="371">
        <v>258</v>
      </c>
      <c r="H177" s="371">
        <v>108</v>
      </c>
      <c r="I177" s="370" t="s">
        <v>33</v>
      </c>
      <c r="J177" s="372">
        <v>0</v>
      </c>
      <c r="K177" s="372">
        <v>0</v>
      </c>
      <c r="L177" s="372">
        <v>0</v>
      </c>
      <c r="M177" s="373">
        <v>18</v>
      </c>
      <c r="N177" s="373">
        <v>5</v>
      </c>
      <c r="O177" s="373">
        <v>3</v>
      </c>
      <c r="P177" s="370" t="s">
        <v>30</v>
      </c>
      <c r="Q177" s="373">
        <v>16</v>
      </c>
      <c r="R177" s="374">
        <v>27</v>
      </c>
      <c r="S177" s="370" t="s">
        <v>27</v>
      </c>
      <c r="T177" s="370" t="s">
        <v>28</v>
      </c>
      <c r="U177" s="375">
        <v>296</v>
      </c>
      <c r="V177" s="373">
        <v>87.3</v>
      </c>
      <c r="W177" s="370">
        <v>5</v>
      </c>
      <c r="X177" s="377" t="s">
        <v>2</v>
      </c>
      <c r="Y177" s="370">
        <v>5</v>
      </c>
      <c r="Z177" s="377" t="s">
        <v>2</v>
      </c>
      <c r="AA177" s="370">
        <v>1</v>
      </c>
      <c r="AB177" s="377" t="s">
        <v>4</v>
      </c>
      <c r="AC177" s="370" t="s">
        <v>93</v>
      </c>
      <c r="AD177" s="370" t="s">
        <v>93</v>
      </c>
      <c r="AE177" s="370">
        <v>1</v>
      </c>
      <c r="AF177" s="377" t="s">
        <v>4</v>
      </c>
      <c r="AG177" s="370">
        <v>1</v>
      </c>
      <c r="AH177" s="377" t="s">
        <v>4</v>
      </c>
      <c r="AI177" s="378">
        <v>13.48</v>
      </c>
      <c r="AJ177" s="378">
        <v>13.56</v>
      </c>
      <c r="AK177" s="378">
        <v>13.45</v>
      </c>
      <c r="AL177" s="378">
        <v>13.496666666666664</v>
      </c>
      <c r="AM177" s="373">
        <v>449.88888888888874</v>
      </c>
      <c r="AN177" s="373">
        <v>0</v>
      </c>
      <c r="AO177" s="376">
        <v>13</v>
      </c>
    </row>
    <row r="178" spans="1:41" ht="17.25">
      <c r="A178" s="358"/>
      <c r="B178" s="473"/>
      <c r="C178" s="470"/>
      <c r="D178" s="370" t="s">
        <v>288</v>
      </c>
      <c r="E178" s="370" t="s">
        <v>40</v>
      </c>
      <c r="F178" s="370">
        <v>95</v>
      </c>
      <c r="G178" s="371">
        <v>255</v>
      </c>
      <c r="H178" s="371">
        <v>110</v>
      </c>
      <c r="I178" s="370" t="s">
        <v>33</v>
      </c>
      <c r="J178" s="372">
        <v>0</v>
      </c>
      <c r="K178" s="372">
        <v>0</v>
      </c>
      <c r="L178" s="372">
        <v>0</v>
      </c>
      <c r="M178" s="373">
        <v>18</v>
      </c>
      <c r="N178" s="373">
        <v>5</v>
      </c>
      <c r="O178" s="373">
        <v>3</v>
      </c>
      <c r="P178" s="370" t="s">
        <v>30</v>
      </c>
      <c r="Q178" s="373">
        <v>14</v>
      </c>
      <c r="R178" s="374">
        <v>30</v>
      </c>
      <c r="S178" s="370" t="s">
        <v>27</v>
      </c>
      <c r="T178" s="370" t="s">
        <v>28</v>
      </c>
      <c r="U178" s="375">
        <v>306</v>
      </c>
      <c r="V178" s="373">
        <v>87.6</v>
      </c>
      <c r="W178" s="370">
        <v>5</v>
      </c>
      <c r="X178" s="377" t="s">
        <v>2</v>
      </c>
      <c r="Y178" s="370">
        <v>5</v>
      </c>
      <c r="Z178" s="377" t="s">
        <v>2</v>
      </c>
      <c r="AA178" s="370">
        <v>1</v>
      </c>
      <c r="AB178" s="377" t="s">
        <v>4</v>
      </c>
      <c r="AC178" s="370" t="s">
        <v>93</v>
      </c>
      <c r="AD178" s="379" t="s">
        <v>93</v>
      </c>
      <c r="AE178" s="370">
        <v>1</v>
      </c>
      <c r="AF178" s="377" t="s">
        <v>4</v>
      </c>
      <c r="AG178" s="370">
        <v>1</v>
      </c>
      <c r="AH178" s="377" t="s">
        <v>4</v>
      </c>
      <c r="AI178" s="378">
        <v>14.103784140969161</v>
      </c>
      <c r="AJ178" s="378">
        <v>13.208859030837004</v>
      </c>
      <c r="AK178" s="378">
        <v>14.362982378854625</v>
      </c>
      <c r="AL178" s="378">
        <v>13.891875183553596</v>
      </c>
      <c r="AM178" s="373">
        <v>463.06250611845326</v>
      </c>
      <c r="AN178" s="373">
        <v>0</v>
      </c>
      <c r="AO178" s="376">
        <v>14</v>
      </c>
    </row>
    <row r="179" spans="1:41" ht="17.25">
      <c r="A179" s="360"/>
      <c r="B179" s="473"/>
      <c r="C179" s="470" t="s">
        <v>420</v>
      </c>
      <c r="D179" s="370" t="s">
        <v>413</v>
      </c>
      <c r="E179" s="370" t="s">
        <v>40</v>
      </c>
      <c r="F179" s="376">
        <v>107</v>
      </c>
      <c r="G179" s="371">
        <v>250</v>
      </c>
      <c r="H179" s="371">
        <v>90</v>
      </c>
      <c r="I179" s="370" t="s">
        <v>29</v>
      </c>
      <c r="J179" s="372">
        <v>0</v>
      </c>
      <c r="K179" s="372">
        <v>0</v>
      </c>
      <c r="L179" s="372">
        <v>30</v>
      </c>
      <c r="M179" s="373">
        <v>16</v>
      </c>
      <c r="N179" s="373">
        <v>4.4000000000000004</v>
      </c>
      <c r="O179" s="373">
        <v>0</v>
      </c>
      <c r="P179" s="370" t="s">
        <v>282</v>
      </c>
      <c r="Q179" s="373">
        <v>14</v>
      </c>
      <c r="R179" s="374">
        <v>36</v>
      </c>
      <c r="S179" s="370" t="s">
        <v>27</v>
      </c>
      <c r="T179" s="370" t="s">
        <v>28</v>
      </c>
      <c r="U179" s="375">
        <v>263</v>
      </c>
      <c r="V179" s="373">
        <v>86.8</v>
      </c>
      <c r="W179" s="376">
        <v>3</v>
      </c>
      <c r="X179" s="377" t="s">
        <v>0</v>
      </c>
      <c r="Y179" s="376">
        <v>5</v>
      </c>
      <c r="Z179" s="377" t="s">
        <v>2</v>
      </c>
      <c r="AA179" s="376">
        <v>5</v>
      </c>
      <c r="AB179" s="377" t="s">
        <v>2</v>
      </c>
      <c r="AC179" s="370" t="s">
        <v>93</v>
      </c>
      <c r="AD179" s="377" t="s">
        <v>1</v>
      </c>
      <c r="AE179" s="376">
        <v>3</v>
      </c>
      <c r="AF179" s="377" t="s">
        <v>0</v>
      </c>
      <c r="AG179" s="376">
        <v>5</v>
      </c>
      <c r="AH179" s="377" t="s">
        <v>2</v>
      </c>
      <c r="AI179" s="378">
        <v>16.776</v>
      </c>
      <c r="AJ179" s="378">
        <v>16.954666666666672</v>
      </c>
      <c r="AK179" s="378">
        <v>16.503999999999998</v>
      </c>
      <c r="AL179" s="378">
        <v>16.744888888888891</v>
      </c>
      <c r="AM179" s="373">
        <v>558.16296296296298</v>
      </c>
      <c r="AN179" s="373">
        <v>0</v>
      </c>
      <c r="AO179" s="376">
        <v>12</v>
      </c>
    </row>
    <row r="180" spans="1:41" ht="17.25">
      <c r="A180" s="358"/>
      <c r="B180" s="473"/>
      <c r="C180" s="470"/>
      <c r="D180" s="370" t="s">
        <v>419</v>
      </c>
      <c r="E180" s="370" t="s">
        <v>40</v>
      </c>
      <c r="F180" s="370">
        <v>94</v>
      </c>
      <c r="G180" s="371">
        <v>258</v>
      </c>
      <c r="H180" s="371">
        <v>107</v>
      </c>
      <c r="I180" s="370" t="s">
        <v>33</v>
      </c>
      <c r="J180" s="372">
        <v>1.6</v>
      </c>
      <c r="K180" s="372">
        <v>0</v>
      </c>
      <c r="L180" s="372">
        <v>40</v>
      </c>
      <c r="M180" s="373">
        <v>18.5</v>
      </c>
      <c r="N180" s="373">
        <v>4.9000000000000004</v>
      </c>
      <c r="O180" s="373">
        <v>0</v>
      </c>
      <c r="P180" s="370" t="s">
        <v>30</v>
      </c>
      <c r="Q180" s="373">
        <v>15.4</v>
      </c>
      <c r="R180" s="374">
        <v>38.200000000000003</v>
      </c>
      <c r="S180" s="370" t="s">
        <v>27</v>
      </c>
      <c r="T180" s="370" t="s">
        <v>28</v>
      </c>
      <c r="U180" s="375">
        <v>278.45999999999998</v>
      </c>
      <c r="V180" s="373">
        <v>90.13</v>
      </c>
      <c r="W180" s="376">
        <v>3</v>
      </c>
      <c r="X180" s="377" t="s">
        <v>0</v>
      </c>
      <c r="Y180" s="376">
        <v>3</v>
      </c>
      <c r="Z180" s="377" t="s">
        <v>0</v>
      </c>
      <c r="AA180" s="376">
        <v>3</v>
      </c>
      <c r="AB180" s="377" t="s">
        <v>0</v>
      </c>
      <c r="AC180" s="376">
        <v>1</v>
      </c>
      <c r="AD180" s="377" t="s">
        <v>4</v>
      </c>
      <c r="AE180" s="376">
        <v>1</v>
      </c>
      <c r="AF180" s="377" t="s">
        <v>4</v>
      </c>
      <c r="AG180" s="376">
        <v>1</v>
      </c>
      <c r="AH180" s="377" t="s">
        <v>4</v>
      </c>
      <c r="AI180" s="378">
        <v>20.055999999999997</v>
      </c>
      <c r="AJ180" s="378">
        <v>20.756666666666668</v>
      </c>
      <c r="AK180" s="378">
        <v>20.505333333333336</v>
      </c>
      <c r="AL180" s="378">
        <v>20.439333333333334</v>
      </c>
      <c r="AM180" s="373">
        <v>681.31111111111113</v>
      </c>
      <c r="AN180" s="373">
        <v>0</v>
      </c>
      <c r="AO180" s="370">
        <v>9</v>
      </c>
    </row>
    <row r="181" spans="1:41" ht="17.25">
      <c r="A181" s="360"/>
      <c r="B181" s="473"/>
      <c r="C181" s="470"/>
      <c r="D181" s="370" t="s">
        <v>236</v>
      </c>
      <c r="E181" s="370" t="s">
        <v>40</v>
      </c>
      <c r="F181" s="370">
        <v>99</v>
      </c>
      <c r="G181" s="371">
        <v>252</v>
      </c>
      <c r="H181" s="371">
        <v>106</v>
      </c>
      <c r="I181" s="370" t="s">
        <v>29</v>
      </c>
      <c r="J181" s="372">
        <v>0</v>
      </c>
      <c r="K181" s="372">
        <v>0</v>
      </c>
      <c r="L181" s="372">
        <v>0</v>
      </c>
      <c r="M181" s="373">
        <v>15.5</v>
      </c>
      <c r="N181" s="373">
        <v>4.5999999999999996</v>
      </c>
      <c r="O181" s="373">
        <v>1</v>
      </c>
      <c r="P181" s="370" t="s">
        <v>30</v>
      </c>
      <c r="Q181" s="373">
        <v>14.9</v>
      </c>
      <c r="R181" s="374">
        <v>33.1</v>
      </c>
      <c r="S181" s="370" t="s">
        <v>27</v>
      </c>
      <c r="T181" s="370" t="s">
        <v>28</v>
      </c>
      <c r="U181" s="375">
        <v>244.3</v>
      </c>
      <c r="V181" s="373">
        <v>85.9</v>
      </c>
      <c r="W181" s="370">
        <v>1</v>
      </c>
      <c r="X181" s="377" t="s">
        <v>4</v>
      </c>
      <c r="Y181" s="370">
        <v>1</v>
      </c>
      <c r="Z181" s="377" t="s">
        <v>4</v>
      </c>
      <c r="AA181" s="370">
        <v>1</v>
      </c>
      <c r="AB181" s="377" t="s">
        <v>4</v>
      </c>
      <c r="AC181" s="370">
        <v>1</v>
      </c>
      <c r="AD181" s="377" t="s">
        <v>4</v>
      </c>
      <c r="AE181" s="370">
        <v>1</v>
      </c>
      <c r="AF181" s="377" t="s">
        <v>4</v>
      </c>
      <c r="AG181" s="370">
        <v>1</v>
      </c>
      <c r="AH181" s="377" t="s">
        <v>4</v>
      </c>
      <c r="AI181" s="378">
        <v>15.50733333333333</v>
      </c>
      <c r="AJ181" s="378">
        <v>15.163333333333334</v>
      </c>
      <c r="AK181" s="378">
        <v>15.346666666666668</v>
      </c>
      <c r="AL181" s="378">
        <v>15.339111111111109</v>
      </c>
      <c r="AM181" s="373">
        <v>511.3037037037036</v>
      </c>
      <c r="AN181" s="373">
        <v>0</v>
      </c>
      <c r="AO181" s="376">
        <v>9</v>
      </c>
    </row>
    <row r="182" spans="1:41" ht="17.25">
      <c r="A182" s="358"/>
      <c r="B182" s="473"/>
      <c r="C182" s="470"/>
      <c r="D182" s="370" t="s">
        <v>239</v>
      </c>
      <c r="E182" s="370" t="s">
        <v>40</v>
      </c>
      <c r="F182" s="376">
        <v>105</v>
      </c>
      <c r="G182" s="371">
        <v>253</v>
      </c>
      <c r="H182" s="371">
        <v>110</v>
      </c>
      <c r="I182" s="370" t="s">
        <v>33</v>
      </c>
      <c r="J182" s="372">
        <v>1.5</v>
      </c>
      <c r="K182" s="372">
        <v>0</v>
      </c>
      <c r="L182" s="372" t="s">
        <v>416</v>
      </c>
      <c r="M182" s="373">
        <v>15.8</v>
      </c>
      <c r="N182" s="373">
        <v>4.5999999999999996</v>
      </c>
      <c r="O182" s="373">
        <v>0.4</v>
      </c>
      <c r="P182" s="370" t="s">
        <v>30</v>
      </c>
      <c r="Q182" s="373">
        <v>15</v>
      </c>
      <c r="R182" s="374">
        <v>36</v>
      </c>
      <c r="S182" s="370" t="s">
        <v>27</v>
      </c>
      <c r="T182" s="370" t="s">
        <v>28</v>
      </c>
      <c r="U182" s="375">
        <v>310</v>
      </c>
      <c r="V182" s="373">
        <v>90</v>
      </c>
      <c r="W182" s="376">
        <v>5</v>
      </c>
      <c r="X182" s="377" t="s">
        <v>2</v>
      </c>
      <c r="Y182" s="376">
        <v>3</v>
      </c>
      <c r="Z182" s="377" t="s">
        <v>0</v>
      </c>
      <c r="AA182" s="376">
        <v>1</v>
      </c>
      <c r="AB182" s="377" t="s">
        <v>4</v>
      </c>
      <c r="AC182" s="376">
        <v>1</v>
      </c>
      <c r="AD182" s="377" t="s">
        <v>4</v>
      </c>
      <c r="AE182" s="376">
        <v>1</v>
      </c>
      <c r="AF182" s="377" t="s">
        <v>4</v>
      </c>
      <c r="AG182" s="376">
        <v>1</v>
      </c>
      <c r="AH182" s="377" t="s">
        <v>4</v>
      </c>
      <c r="AI182" s="378">
        <v>24.431332556871148</v>
      </c>
      <c r="AJ182" s="378">
        <v>24.01785892337282</v>
      </c>
      <c r="AK182" s="378">
        <v>24.163121476368971</v>
      </c>
      <c r="AL182" s="378">
        <v>24.204104318870979</v>
      </c>
      <c r="AM182" s="373">
        <v>806.80347729569939</v>
      </c>
      <c r="AN182" s="373">
        <v>0</v>
      </c>
      <c r="AO182" s="370">
        <v>8</v>
      </c>
    </row>
    <row r="183" spans="1:41" ht="17.25">
      <c r="A183" s="360"/>
      <c r="B183" s="473"/>
      <c r="C183" s="470"/>
      <c r="D183" s="370" t="s">
        <v>240</v>
      </c>
      <c r="E183" s="370" t="s">
        <v>40</v>
      </c>
      <c r="F183" s="370">
        <v>94</v>
      </c>
      <c r="G183" s="371">
        <v>237.6</v>
      </c>
      <c r="H183" s="371">
        <v>102.2</v>
      </c>
      <c r="I183" s="370" t="s">
        <v>33</v>
      </c>
      <c r="J183" s="372">
        <v>0</v>
      </c>
      <c r="K183" s="372">
        <v>0</v>
      </c>
      <c r="L183" s="372">
        <v>0</v>
      </c>
      <c r="M183" s="373">
        <v>16.7</v>
      </c>
      <c r="N183" s="373">
        <v>4.8</v>
      </c>
      <c r="O183" s="373">
        <v>0</v>
      </c>
      <c r="P183" s="370" t="s">
        <v>30</v>
      </c>
      <c r="Q183" s="373">
        <v>14.2</v>
      </c>
      <c r="R183" s="374">
        <v>36.799999999999997</v>
      </c>
      <c r="S183" s="370" t="s">
        <v>35</v>
      </c>
      <c r="T183" s="370" t="s">
        <v>28</v>
      </c>
      <c r="U183" s="375">
        <v>282</v>
      </c>
      <c r="V183" s="373">
        <v>88.5</v>
      </c>
      <c r="W183" s="370">
        <v>1</v>
      </c>
      <c r="X183" s="377" t="s">
        <v>4</v>
      </c>
      <c r="Y183" s="370">
        <v>1</v>
      </c>
      <c r="Z183" s="377" t="s">
        <v>4</v>
      </c>
      <c r="AA183" s="370">
        <v>1</v>
      </c>
      <c r="AB183" s="377" t="s">
        <v>4</v>
      </c>
      <c r="AC183" s="370">
        <v>1</v>
      </c>
      <c r="AD183" s="377" t="s">
        <v>4</v>
      </c>
      <c r="AE183" s="370">
        <v>1</v>
      </c>
      <c r="AF183" s="377" t="s">
        <v>4</v>
      </c>
      <c r="AG183" s="370">
        <v>1</v>
      </c>
      <c r="AH183" s="377" t="s">
        <v>4</v>
      </c>
      <c r="AI183" s="378">
        <v>19.388666666666666</v>
      </c>
      <c r="AJ183" s="378">
        <v>19.334666666666667</v>
      </c>
      <c r="AK183" s="378">
        <v>19.13133333333333</v>
      </c>
      <c r="AL183" s="378">
        <v>19.284888888888887</v>
      </c>
      <c r="AM183" s="373">
        <v>642.82962962962949</v>
      </c>
      <c r="AN183" s="373">
        <v>0</v>
      </c>
      <c r="AO183" s="376">
        <v>9</v>
      </c>
    </row>
    <row r="184" spans="1:41" ht="17.25">
      <c r="A184" s="358"/>
      <c r="B184" s="473"/>
      <c r="C184" s="470"/>
      <c r="D184" s="370" t="s">
        <v>421</v>
      </c>
      <c r="E184" s="370" t="s">
        <v>40</v>
      </c>
      <c r="F184" s="370">
        <v>105</v>
      </c>
      <c r="G184" s="371">
        <v>225</v>
      </c>
      <c r="H184" s="371">
        <v>93</v>
      </c>
      <c r="I184" s="370" t="s">
        <v>33</v>
      </c>
      <c r="J184" s="372">
        <v>1.5</v>
      </c>
      <c r="K184" s="372">
        <v>0</v>
      </c>
      <c r="L184" s="372">
        <v>8.9</v>
      </c>
      <c r="M184" s="373">
        <v>15.4</v>
      </c>
      <c r="N184" s="373">
        <v>4.5</v>
      </c>
      <c r="O184" s="373">
        <v>0</v>
      </c>
      <c r="P184" s="370" t="s">
        <v>282</v>
      </c>
      <c r="Q184" s="373">
        <v>14.8</v>
      </c>
      <c r="R184" s="374">
        <v>31</v>
      </c>
      <c r="S184" s="370" t="s">
        <v>295</v>
      </c>
      <c r="T184" s="370" t="s">
        <v>28</v>
      </c>
      <c r="U184" s="375">
        <v>258</v>
      </c>
      <c r="V184" s="373">
        <v>81.099999999999994</v>
      </c>
      <c r="W184" s="376">
        <v>5</v>
      </c>
      <c r="X184" s="377" t="s">
        <v>2</v>
      </c>
      <c r="Y184" s="376">
        <v>5</v>
      </c>
      <c r="Z184" s="377" t="s">
        <v>2</v>
      </c>
      <c r="AA184" s="376">
        <v>5</v>
      </c>
      <c r="AB184" s="377" t="s">
        <v>2</v>
      </c>
      <c r="AC184" s="376">
        <v>7</v>
      </c>
      <c r="AD184" s="377" t="s">
        <v>3</v>
      </c>
      <c r="AE184" s="376">
        <v>3</v>
      </c>
      <c r="AF184" s="377" t="s">
        <v>0</v>
      </c>
      <c r="AG184" s="376">
        <v>5</v>
      </c>
      <c r="AH184" s="377" t="s">
        <v>2</v>
      </c>
      <c r="AI184" s="378">
        <v>14.300666666666668</v>
      </c>
      <c r="AJ184" s="378">
        <v>14.594666666666665</v>
      </c>
      <c r="AK184" s="378">
        <v>14.573333333333332</v>
      </c>
      <c r="AL184" s="378">
        <v>14.489555555555555</v>
      </c>
      <c r="AM184" s="373">
        <v>482.98518518518517</v>
      </c>
      <c r="AN184" s="373">
        <v>0</v>
      </c>
      <c r="AO184" s="370">
        <v>9</v>
      </c>
    </row>
    <row r="185" spans="1:41" ht="17.25">
      <c r="A185" s="360"/>
      <c r="B185" s="473"/>
      <c r="C185" s="470"/>
      <c r="D185" s="370" t="s">
        <v>415</v>
      </c>
      <c r="E185" s="370" t="s">
        <v>40</v>
      </c>
      <c r="F185" s="370">
        <v>101</v>
      </c>
      <c r="G185" s="371">
        <v>228</v>
      </c>
      <c r="H185" s="371">
        <v>131</v>
      </c>
      <c r="I185" s="370" t="s">
        <v>33</v>
      </c>
      <c r="J185" s="372">
        <v>0</v>
      </c>
      <c r="K185" s="372">
        <v>0</v>
      </c>
      <c r="L185" s="372">
        <v>16</v>
      </c>
      <c r="M185" s="373">
        <v>15.3</v>
      </c>
      <c r="N185" s="373">
        <v>4.9000000000000004</v>
      </c>
      <c r="O185" s="373">
        <v>1</v>
      </c>
      <c r="P185" s="370" t="s">
        <v>30</v>
      </c>
      <c r="Q185" s="373">
        <v>14.4</v>
      </c>
      <c r="R185" s="374">
        <v>33.6</v>
      </c>
      <c r="S185" s="370" t="s">
        <v>295</v>
      </c>
      <c r="T185" s="370" t="s">
        <v>312</v>
      </c>
      <c r="U185" s="375">
        <v>271</v>
      </c>
      <c r="V185" s="373">
        <v>83.1</v>
      </c>
      <c r="W185" s="370">
        <v>4</v>
      </c>
      <c r="X185" s="377" t="s">
        <v>0</v>
      </c>
      <c r="Y185" s="370">
        <v>3</v>
      </c>
      <c r="Z185" s="377" t="s">
        <v>0</v>
      </c>
      <c r="AA185" s="370">
        <v>3</v>
      </c>
      <c r="AB185" s="377" t="s">
        <v>0</v>
      </c>
      <c r="AC185" s="370" t="s">
        <v>93</v>
      </c>
      <c r="AD185" s="377" t="s">
        <v>1</v>
      </c>
      <c r="AE185" s="370">
        <v>3</v>
      </c>
      <c r="AF185" s="377" t="s">
        <v>0</v>
      </c>
      <c r="AG185" s="370">
        <v>3</v>
      </c>
      <c r="AH185" s="377" t="s">
        <v>0</v>
      </c>
      <c r="AI185" s="378">
        <v>16.167333333333332</v>
      </c>
      <c r="AJ185" s="378">
        <v>16.246666666666666</v>
      </c>
      <c r="AK185" s="378">
        <v>16.175999999999998</v>
      </c>
      <c r="AL185" s="378">
        <v>16.196666666666669</v>
      </c>
      <c r="AM185" s="373">
        <v>539.88888888888891</v>
      </c>
      <c r="AN185" s="373">
        <v>0</v>
      </c>
      <c r="AO185" s="376">
        <v>8</v>
      </c>
    </row>
    <row r="186" spans="1:41" ht="17.25">
      <c r="A186" s="358"/>
      <c r="B186" s="473"/>
      <c r="C186" s="470"/>
      <c r="D186" s="370" t="s">
        <v>288</v>
      </c>
      <c r="E186" s="370" t="s">
        <v>40</v>
      </c>
      <c r="F186" s="370">
        <v>97</v>
      </c>
      <c r="G186" s="371">
        <v>252</v>
      </c>
      <c r="H186" s="371">
        <v>100</v>
      </c>
      <c r="I186" s="379" t="s">
        <v>317</v>
      </c>
      <c r="J186" s="372">
        <v>0</v>
      </c>
      <c r="K186" s="372">
        <v>0</v>
      </c>
      <c r="L186" s="372">
        <v>0</v>
      </c>
      <c r="M186" s="373">
        <v>19</v>
      </c>
      <c r="N186" s="373">
        <v>5</v>
      </c>
      <c r="O186" s="373">
        <v>1.5</v>
      </c>
      <c r="P186" s="370" t="s">
        <v>30</v>
      </c>
      <c r="Q186" s="373">
        <v>14</v>
      </c>
      <c r="R186" s="374">
        <v>38</v>
      </c>
      <c r="S186" s="370" t="s">
        <v>27</v>
      </c>
      <c r="T186" s="370" t="s">
        <v>28</v>
      </c>
      <c r="U186" s="375">
        <v>250.5</v>
      </c>
      <c r="V186" s="373">
        <v>88.9</v>
      </c>
      <c r="W186" s="370">
        <v>5</v>
      </c>
      <c r="X186" s="377" t="s">
        <v>2</v>
      </c>
      <c r="Y186" s="370">
        <v>5</v>
      </c>
      <c r="Z186" s="377" t="s">
        <v>2</v>
      </c>
      <c r="AA186" s="370">
        <v>3</v>
      </c>
      <c r="AB186" s="377" t="s">
        <v>0</v>
      </c>
      <c r="AC186" s="370">
        <v>1</v>
      </c>
      <c r="AD186" s="377" t="s">
        <v>4</v>
      </c>
      <c r="AE186" s="370">
        <v>3</v>
      </c>
      <c r="AF186" s="377" t="s">
        <v>0</v>
      </c>
      <c r="AG186" s="370">
        <v>1</v>
      </c>
      <c r="AH186" s="377" t="s">
        <v>4</v>
      </c>
      <c r="AI186" s="378">
        <v>20.160583421135517</v>
      </c>
      <c r="AJ186" s="378">
        <v>20.668281362952243</v>
      </c>
      <c r="AK186" s="378">
        <v>19.769682919684811</v>
      </c>
      <c r="AL186" s="378">
        <v>20.199515901257524</v>
      </c>
      <c r="AM186" s="373">
        <v>673.31719670858422</v>
      </c>
      <c r="AN186" s="373">
        <v>0</v>
      </c>
      <c r="AO186" s="376">
        <v>8</v>
      </c>
    </row>
    <row r="187" spans="1:41" ht="17.25">
      <c r="A187" s="360"/>
      <c r="B187" s="473"/>
      <c r="C187" s="470" t="s">
        <v>423</v>
      </c>
      <c r="D187" s="262" t="s">
        <v>236</v>
      </c>
      <c r="E187" s="262" t="s">
        <v>40</v>
      </c>
      <c r="F187" s="263">
        <v>99</v>
      </c>
      <c r="G187" s="264">
        <v>240</v>
      </c>
      <c r="H187" s="264">
        <v>90</v>
      </c>
      <c r="I187" s="263" t="s">
        <v>29</v>
      </c>
      <c r="J187" s="265">
        <v>0</v>
      </c>
      <c r="K187" s="265">
        <v>0</v>
      </c>
      <c r="L187" s="265">
        <v>0</v>
      </c>
      <c r="M187" s="271">
        <v>17.600000000000001</v>
      </c>
      <c r="N187" s="271">
        <v>4.8</v>
      </c>
      <c r="O187" s="271">
        <v>0.8</v>
      </c>
      <c r="P187" s="262" t="s">
        <v>30</v>
      </c>
      <c r="Q187" s="272">
        <v>15.5</v>
      </c>
      <c r="R187" s="273">
        <v>33.6</v>
      </c>
      <c r="S187" s="263" t="s">
        <v>27</v>
      </c>
      <c r="T187" s="262" t="s">
        <v>28</v>
      </c>
      <c r="U187" s="274">
        <v>284.7</v>
      </c>
      <c r="V187" s="271">
        <v>87.3</v>
      </c>
      <c r="W187" s="263">
        <v>1</v>
      </c>
      <c r="X187" s="269" t="s">
        <v>4</v>
      </c>
      <c r="Y187" s="263">
        <v>1</v>
      </c>
      <c r="Z187" s="269" t="s">
        <v>4</v>
      </c>
      <c r="AA187" s="263">
        <v>1</v>
      </c>
      <c r="AB187" s="269" t="s">
        <v>4</v>
      </c>
      <c r="AC187" s="263">
        <v>1</v>
      </c>
      <c r="AD187" s="269" t="s">
        <v>4</v>
      </c>
      <c r="AE187" s="263">
        <v>1</v>
      </c>
      <c r="AF187" s="269" t="s">
        <v>4</v>
      </c>
      <c r="AG187" s="263">
        <v>1</v>
      </c>
      <c r="AH187" s="269" t="s">
        <v>4</v>
      </c>
      <c r="AI187" s="381">
        <v>144.30000000000001</v>
      </c>
      <c r="AJ187" s="381">
        <v>147.85</v>
      </c>
      <c r="AK187" s="382" t="s">
        <v>93</v>
      </c>
      <c r="AL187" s="381">
        <v>146.07499999999999</v>
      </c>
      <c r="AM187" s="383">
        <v>584.29999999999995</v>
      </c>
      <c r="AN187" s="383">
        <v>0</v>
      </c>
      <c r="AO187" s="384">
        <v>4</v>
      </c>
    </row>
    <row r="188" spans="1:41" ht="17.25">
      <c r="A188" s="358"/>
      <c r="B188" s="473"/>
      <c r="C188" s="470"/>
      <c r="D188" s="262" t="s">
        <v>424</v>
      </c>
      <c r="E188" s="271" t="s">
        <v>40</v>
      </c>
      <c r="F188" s="263">
        <v>108</v>
      </c>
      <c r="G188" s="264">
        <v>254</v>
      </c>
      <c r="H188" s="264">
        <v>101</v>
      </c>
      <c r="I188" s="263" t="s">
        <v>33</v>
      </c>
      <c r="J188" s="265">
        <v>0</v>
      </c>
      <c r="K188" s="265">
        <v>3.2</v>
      </c>
      <c r="L188" s="265">
        <v>0</v>
      </c>
      <c r="M188" s="266">
        <v>17.3</v>
      </c>
      <c r="N188" s="266">
        <v>4.9000000000000004</v>
      </c>
      <c r="O188" s="266">
        <v>0</v>
      </c>
      <c r="P188" s="263" t="s">
        <v>30</v>
      </c>
      <c r="Q188" s="267">
        <v>15.2</v>
      </c>
      <c r="R188" s="268">
        <v>37</v>
      </c>
      <c r="S188" s="263" t="s">
        <v>27</v>
      </c>
      <c r="T188" s="263" t="s">
        <v>28</v>
      </c>
      <c r="U188" s="264">
        <v>332</v>
      </c>
      <c r="V188" s="266">
        <v>89.1</v>
      </c>
      <c r="W188" s="263">
        <v>5</v>
      </c>
      <c r="X188" s="269" t="s">
        <v>2</v>
      </c>
      <c r="Y188" s="263">
        <v>3</v>
      </c>
      <c r="Z188" s="269" t="s">
        <v>0</v>
      </c>
      <c r="AA188" s="263">
        <v>1</v>
      </c>
      <c r="AB188" s="269" t="s">
        <v>4</v>
      </c>
      <c r="AC188" s="269">
        <v>1</v>
      </c>
      <c r="AD188" s="269" t="s">
        <v>4</v>
      </c>
      <c r="AE188" s="263">
        <v>1</v>
      </c>
      <c r="AF188" s="269" t="s">
        <v>4</v>
      </c>
      <c r="AG188" s="263">
        <v>1</v>
      </c>
      <c r="AH188" s="269" t="s">
        <v>4</v>
      </c>
      <c r="AI188" s="381">
        <v>169</v>
      </c>
      <c r="AJ188" s="381">
        <v>175</v>
      </c>
      <c r="AK188" s="382" t="s">
        <v>93</v>
      </c>
      <c r="AL188" s="381">
        <v>172</v>
      </c>
      <c r="AM188" s="383">
        <v>688</v>
      </c>
      <c r="AN188" s="383">
        <v>0</v>
      </c>
      <c r="AO188" s="384">
        <v>4</v>
      </c>
    </row>
    <row r="189" spans="1:41" ht="17.25">
      <c r="A189" s="360"/>
      <c r="B189" s="473"/>
      <c r="C189" s="470"/>
      <c r="D189" s="262" t="s">
        <v>425</v>
      </c>
      <c r="E189" s="271" t="s">
        <v>40</v>
      </c>
      <c r="F189" s="262">
        <v>103</v>
      </c>
      <c r="G189" s="264">
        <v>226.7</v>
      </c>
      <c r="H189" s="264">
        <v>87.5</v>
      </c>
      <c r="I189" s="263" t="s">
        <v>33</v>
      </c>
      <c r="J189" s="265">
        <v>0</v>
      </c>
      <c r="K189" s="265">
        <v>0</v>
      </c>
      <c r="L189" s="265">
        <v>0</v>
      </c>
      <c r="M189" s="266">
        <v>16.600000000000001</v>
      </c>
      <c r="N189" s="266">
        <v>4.7</v>
      </c>
      <c r="O189" s="266">
        <v>0</v>
      </c>
      <c r="P189" s="263" t="s">
        <v>30</v>
      </c>
      <c r="Q189" s="267">
        <v>14.2</v>
      </c>
      <c r="R189" s="268">
        <v>35</v>
      </c>
      <c r="S189" s="263" t="s">
        <v>27</v>
      </c>
      <c r="T189" s="263" t="s">
        <v>28</v>
      </c>
      <c r="U189" s="264">
        <v>298</v>
      </c>
      <c r="V189" s="266">
        <v>86.7</v>
      </c>
      <c r="W189" s="263">
        <v>1</v>
      </c>
      <c r="X189" s="269" t="s">
        <v>4</v>
      </c>
      <c r="Y189" s="263">
        <v>1</v>
      </c>
      <c r="Z189" s="269" t="s">
        <v>4</v>
      </c>
      <c r="AA189" s="263">
        <v>1</v>
      </c>
      <c r="AB189" s="269" t="s">
        <v>4</v>
      </c>
      <c r="AC189" s="263">
        <v>1</v>
      </c>
      <c r="AD189" s="269" t="s">
        <v>4</v>
      </c>
      <c r="AE189" s="263">
        <v>1</v>
      </c>
      <c r="AF189" s="269" t="s">
        <v>4</v>
      </c>
      <c r="AG189" s="263">
        <v>1</v>
      </c>
      <c r="AH189" s="269" t="s">
        <v>4</v>
      </c>
      <c r="AI189" s="381">
        <v>157.52000000000001</v>
      </c>
      <c r="AJ189" s="381">
        <v>145.06</v>
      </c>
      <c r="AK189" s="382" t="s">
        <v>93</v>
      </c>
      <c r="AL189" s="381">
        <v>151.29000000000002</v>
      </c>
      <c r="AM189" s="383">
        <v>605.16000000000008</v>
      </c>
      <c r="AN189" s="383">
        <v>0</v>
      </c>
      <c r="AO189" s="384">
        <v>4</v>
      </c>
    </row>
    <row r="190" spans="1:41" ht="17.25">
      <c r="A190" s="358"/>
      <c r="B190" s="473"/>
      <c r="C190" s="470"/>
      <c r="D190" s="262" t="s">
        <v>426</v>
      </c>
      <c r="E190" s="262" t="s">
        <v>40</v>
      </c>
      <c r="F190" s="263">
        <v>100</v>
      </c>
      <c r="G190" s="264">
        <v>241</v>
      </c>
      <c r="H190" s="264">
        <v>104</v>
      </c>
      <c r="I190" s="263" t="s">
        <v>33</v>
      </c>
      <c r="J190" s="265">
        <v>0.2</v>
      </c>
      <c r="K190" s="265">
        <v>1.6</v>
      </c>
      <c r="L190" s="265">
        <v>1.6</v>
      </c>
      <c r="M190" s="266">
        <v>16.600000000000001</v>
      </c>
      <c r="N190" s="266">
        <v>4.7</v>
      </c>
      <c r="O190" s="266">
        <v>0.5</v>
      </c>
      <c r="P190" s="263" t="s">
        <v>30</v>
      </c>
      <c r="Q190" s="267">
        <v>14</v>
      </c>
      <c r="R190" s="268">
        <v>32</v>
      </c>
      <c r="S190" s="263" t="s">
        <v>27</v>
      </c>
      <c r="T190" s="263" t="s">
        <v>28</v>
      </c>
      <c r="U190" s="264">
        <v>261</v>
      </c>
      <c r="V190" s="266">
        <v>85.8</v>
      </c>
      <c r="W190" s="263">
        <v>3</v>
      </c>
      <c r="X190" s="269" t="s">
        <v>0</v>
      </c>
      <c r="Y190" s="263">
        <v>7</v>
      </c>
      <c r="Z190" s="269" t="s">
        <v>3</v>
      </c>
      <c r="AA190" s="263">
        <v>5</v>
      </c>
      <c r="AB190" s="269" t="s">
        <v>2</v>
      </c>
      <c r="AC190" s="263">
        <v>7</v>
      </c>
      <c r="AD190" s="269" t="s">
        <v>3</v>
      </c>
      <c r="AE190" s="263">
        <v>3</v>
      </c>
      <c r="AF190" s="269" t="s">
        <v>0</v>
      </c>
      <c r="AG190" s="263">
        <v>7</v>
      </c>
      <c r="AH190" s="269" t="s">
        <v>3</v>
      </c>
      <c r="AI190" s="381">
        <v>138.29</v>
      </c>
      <c r="AJ190" s="381">
        <v>141.72999999999999</v>
      </c>
      <c r="AK190" s="382" t="s">
        <v>93</v>
      </c>
      <c r="AL190" s="381">
        <v>140.01</v>
      </c>
      <c r="AM190" s="383">
        <v>560.04</v>
      </c>
      <c r="AN190" s="383">
        <v>0</v>
      </c>
      <c r="AO190" s="384">
        <v>4</v>
      </c>
    </row>
    <row r="191" spans="1:41" ht="17.25">
      <c r="A191" s="358"/>
      <c r="B191" s="473"/>
      <c r="C191" s="470"/>
      <c r="D191" s="262" t="s">
        <v>427</v>
      </c>
      <c r="E191" s="262" t="s">
        <v>40</v>
      </c>
      <c r="F191" s="263">
        <v>101</v>
      </c>
      <c r="G191" s="264">
        <v>248</v>
      </c>
      <c r="H191" s="264">
        <v>104</v>
      </c>
      <c r="I191" s="263" t="s">
        <v>33</v>
      </c>
      <c r="J191" s="265">
        <v>3.7</v>
      </c>
      <c r="K191" s="265">
        <v>0.4</v>
      </c>
      <c r="L191" s="265">
        <v>0.1</v>
      </c>
      <c r="M191" s="266">
        <v>18.5</v>
      </c>
      <c r="N191" s="266">
        <v>4.8</v>
      </c>
      <c r="O191" s="266">
        <v>0.9</v>
      </c>
      <c r="P191" s="263" t="s">
        <v>30</v>
      </c>
      <c r="Q191" s="267">
        <v>14.4</v>
      </c>
      <c r="R191" s="268">
        <v>35.9</v>
      </c>
      <c r="S191" s="263" t="s">
        <v>27</v>
      </c>
      <c r="T191" s="263" t="s">
        <v>28</v>
      </c>
      <c r="U191" s="264">
        <v>308</v>
      </c>
      <c r="V191" s="266">
        <v>85</v>
      </c>
      <c r="W191" s="263">
        <v>3</v>
      </c>
      <c r="X191" s="269" t="s">
        <v>0</v>
      </c>
      <c r="Y191" s="263">
        <v>5</v>
      </c>
      <c r="Z191" s="269" t="s">
        <v>2</v>
      </c>
      <c r="AA191" s="263">
        <v>5</v>
      </c>
      <c r="AB191" s="269" t="s">
        <v>2</v>
      </c>
      <c r="AC191" s="263">
        <v>1</v>
      </c>
      <c r="AD191" s="269" t="s">
        <v>4</v>
      </c>
      <c r="AE191" s="263">
        <v>1</v>
      </c>
      <c r="AF191" s="269" t="s">
        <v>4</v>
      </c>
      <c r="AG191" s="263">
        <v>5</v>
      </c>
      <c r="AH191" s="269" t="s">
        <v>2</v>
      </c>
      <c r="AI191" s="381">
        <v>162.76833662754785</v>
      </c>
      <c r="AJ191" s="381">
        <v>166.34057195799875</v>
      </c>
      <c r="AK191" s="382" t="s">
        <v>93</v>
      </c>
      <c r="AL191" s="381">
        <v>164.55960160592957</v>
      </c>
      <c r="AM191" s="383">
        <v>658.23840642371829</v>
      </c>
      <c r="AN191" s="383">
        <v>0</v>
      </c>
      <c r="AO191" s="384">
        <v>4</v>
      </c>
    </row>
    <row r="192" spans="1:41" ht="17.25">
      <c r="A192" s="358"/>
      <c r="B192" s="473"/>
      <c r="C192" s="470"/>
      <c r="D192" s="262" t="s">
        <v>428</v>
      </c>
      <c r="E192" s="262" t="s">
        <v>430</v>
      </c>
      <c r="F192" s="263">
        <v>104</v>
      </c>
      <c r="G192" s="264">
        <v>268</v>
      </c>
      <c r="H192" s="264">
        <v>109</v>
      </c>
      <c r="I192" s="263" t="s">
        <v>33</v>
      </c>
      <c r="J192" s="265">
        <v>0</v>
      </c>
      <c r="K192" s="265">
        <v>0</v>
      </c>
      <c r="L192" s="265">
        <v>0</v>
      </c>
      <c r="M192" s="266">
        <v>19</v>
      </c>
      <c r="N192" s="266">
        <v>5</v>
      </c>
      <c r="O192" s="266">
        <v>1</v>
      </c>
      <c r="P192" s="263" t="s">
        <v>30</v>
      </c>
      <c r="Q192" s="267">
        <v>14</v>
      </c>
      <c r="R192" s="268">
        <v>33</v>
      </c>
      <c r="S192" s="263" t="s">
        <v>27</v>
      </c>
      <c r="T192" s="263" t="s">
        <v>28</v>
      </c>
      <c r="U192" s="264">
        <v>297.5</v>
      </c>
      <c r="V192" s="266">
        <v>89</v>
      </c>
      <c r="W192" s="263">
        <v>5</v>
      </c>
      <c r="X192" s="269" t="s">
        <v>2</v>
      </c>
      <c r="Y192" s="263">
        <v>5</v>
      </c>
      <c r="Z192" s="269" t="s">
        <v>2</v>
      </c>
      <c r="AA192" s="263">
        <v>5</v>
      </c>
      <c r="AB192" s="269" t="s">
        <v>2</v>
      </c>
      <c r="AC192" s="269">
        <v>1</v>
      </c>
      <c r="AD192" s="269" t="s">
        <v>4</v>
      </c>
      <c r="AE192" s="269">
        <v>5</v>
      </c>
      <c r="AF192" s="269" t="s">
        <v>2</v>
      </c>
      <c r="AG192" s="269">
        <v>5</v>
      </c>
      <c r="AH192" s="269" t="s">
        <v>2</v>
      </c>
      <c r="AI192" s="381">
        <v>156.93</v>
      </c>
      <c r="AJ192" s="381">
        <v>157.1</v>
      </c>
      <c r="AK192" s="382" t="s">
        <v>93</v>
      </c>
      <c r="AL192" s="381">
        <v>157.01499999999999</v>
      </c>
      <c r="AM192" s="383">
        <v>628.05999999999995</v>
      </c>
      <c r="AN192" s="383">
        <v>0</v>
      </c>
      <c r="AO192" s="384">
        <v>4</v>
      </c>
    </row>
    <row r="193" spans="1:41" s="354" customFormat="1" ht="18" thickBot="1">
      <c r="A193" s="359"/>
      <c r="B193" s="474"/>
      <c r="C193" s="471"/>
      <c r="D193" s="275" t="s">
        <v>429</v>
      </c>
      <c r="E193" s="275" t="s">
        <v>40</v>
      </c>
      <c r="F193" s="277">
        <v>107</v>
      </c>
      <c r="G193" s="276">
        <v>261.3</v>
      </c>
      <c r="H193" s="276">
        <v>105.1</v>
      </c>
      <c r="I193" s="277" t="s">
        <v>33</v>
      </c>
      <c r="J193" s="278">
        <v>0</v>
      </c>
      <c r="K193" s="278">
        <v>0</v>
      </c>
      <c r="L193" s="278">
        <v>0</v>
      </c>
      <c r="M193" s="279">
        <v>17.2</v>
      </c>
      <c r="N193" s="279">
        <v>4.8</v>
      </c>
      <c r="O193" s="279">
        <v>0</v>
      </c>
      <c r="P193" s="277" t="s">
        <v>30</v>
      </c>
      <c r="Q193" s="280">
        <v>14.8</v>
      </c>
      <c r="R193" s="281">
        <v>35.200000000000003</v>
      </c>
      <c r="S193" s="277" t="s">
        <v>27</v>
      </c>
      <c r="T193" s="277" t="s">
        <v>28</v>
      </c>
      <c r="U193" s="276">
        <v>345.7</v>
      </c>
      <c r="V193" s="279">
        <v>84.47</v>
      </c>
      <c r="W193" s="277">
        <v>5</v>
      </c>
      <c r="X193" s="282" t="s">
        <v>2</v>
      </c>
      <c r="Y193" s="282">
        <v>7</v>
      </c>
      <c r="Z193" s="282" t="s">
        <v>3</v>
      </c>
      <c r="AA193" s="277">
        <v>1</v>
      </c>
      <c r="AB193" s="282" t="s">
        <v>4</v>
      </c>
      <c r="AC193" s="282">
        <v>1</v>
      </c>
      <c r="AD193" s="282" t="s">
        <v>4</v>
      </c>
      <c r="AE193" s="277">
        <v>1</v>
      </c>
      <c r="AF193" s="282" t="s">
        <v>4</v>
      </c>
      <c r="AG193" s="277">
        <v>5</v>
      </c>
      <c r="AH193" s="282" t="s">
        <v>2</v>
      </c>
      <c r="AI193" s="385">
        <v>139.80000000000001</v>
      </c>
      <c r="AJ193" s="385">
        <v>142.19999999999999</v>
      </c>
      <c r="AK193" s="386" t="s">
        <v>93</v>
      </c>
      <c r="AL193" s="385">
        <v>141</v>
      </c>
      <c r="AM193" s="387">
        <v>564</v>
      </c>
      <c r="AN193" s="387">
        <v>0</v>
      </c>
      <c r="AO193" s="388">
        <v>4</v>
      </c>
    </row>
    <row r="194" spans="1:41" s="294" customFormat="1"/>
  </sheetData>
  <sortState ref="A148:CU193">
    <sortCondition ref="E148:E193"/>
    <sortCondition ref="C148:C193"/>
    <sortCondition ref="D148:D193"/>
  </sortState>
  <mergeCells count="28">
    <mergeCell ref="C2:C9"/>
    <mergeCell ref="C10:C19"/>
    <mergeCell ref="C20:C30"/>
    <mergeCell ref="C31:C38"/>
    <mergeCell ref="C39:C48"/>
    <mergeCell ref="C49:C59"/>
    <mergeCell ref="C60:C67"/>
    <mergeCell ref="C68:C77"/>
    <mergeCell ref="C78:C88"/>
    <mergeCell ref="C89:C96"/>
    <mergeCell ref="C97:C106"/>
    <mergeCell ref="C107:C117"/>
    <mergeCell ref="C118:C125"/>
    <mergeCell ref="C126:C135"/>
    <mergeCell ref="C136:C146"/>
    <mergeCell ref="B2:B30"/>
    <mergeCell ref="B31:B59"/>
    <mergeCell ref="B60:B88"/>
    <mergeCell ref="B89:B117"/>
    <mergeCell ref="B118:B146"/>
    <mergeCell ref="C187:C193"/>
    <mergeCell ref="B148:B170"/>
    <mergeCell ref="B171:B193"/>
    <mergeCell ref="C148:C155"/>
    <mergeCell ref="C156:C163"/>
    <mergeCell ref="C164:C170"/>
    <mergeCell ref="C171:C178"/>
    <mergeCell ref="C179:C186"/>
  </mergeCells>
  <phoneticPr fontId="4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zoomScaleNormal="100" workbookViewId="0">
      <pane ySplit="1" topLeftCell="A43" activePane="bottomLeft" state="frozen"/>
      <selection pane="bottomLeft" activeCell="E26" sqref="E26"/>
    </sheetView>
  </sheetViews>
  <sheetFormatPr defaultRowHeight="15.75"/>
  <cols>
    <col min="1" max="1" width="4.5" style="295" customWidth="1"/>
    <col min="2" max="2" width="14.625" style="295" customWidth="1"/>
    <col min="3" max="3" width="9.5" style="295" bestFit="1" customWidth="1"/>
    <col min="4" max="4" width="9" style="295"/>
    <col min="5" max="5" width="15.375" style="295" customWidth="1"/>
    <col min="6" max="16384" width="9" style="295"/>
  </cols>
  <sheetData>
    <row r="1" spans="1:38" s="296" customFormat="1" ht="45" thickBot="1">
      <c r="B1" s="55" t="s">
        <v>55</v>
      </c>
      <c r="C1" s="55" t="s">
        <v>54</v>
      </c>
      <c r="D1" s="55" t="s">
        <v>53</v>
      </c>
      <c r="E1" s="55" t="s">
        <v>56</v>
      </c>
      <c r="F1" s="55" t="s">
        <v>330</v>
      </c>
      <c r="G1" s="55" t="s">
        <v>331</v>
      </c>
      <c r="H1" s="55" t="s">
        <v>332</v>
      </c>
      <c r="I1" s="55" t="s">
        <v>333</v>
      </c>
      <c r="J1" s="55" t="s">
        <v>334</v>
      </c>
      <c r="K1" s="55" t="s">
        <v>335</v>
      </c>
      <c r="L1" s="55" t="s">
        <v>336</v>
      </c>
      <c r="M1" s="55" t="s">
        <v>337</v>
      </c>
      <c r="N1" s="55" t="s">
        <v>338</v>
      </c>
      <c r="O1" s="55" t="s">
        <v>339</v>
      </c>
      <c r="P1" s="55" t="s">
        <v>57</v>
      </c>
      <c r="Q1" s="55" t="s">
        <v>58</v>
      </c>
      <c r="R1" s="55" t="s">
        <v>59</v>
      </c>
      <c r="S1" s="55" t="s">
        <v>60</v>
      </c>
      <c r="T1" s="55" t="s">
        <v>61</v>
      </c>
      <c r="U1" s="55" t="s">
        <v>327</v>
      </c>
      <c r="V1" s="55" t="s">
        <v>326</v>
      </c>
      <c r="W1" s="55" t="s">
        <v>62</v>
      </c>
      <c r="X1" s="55" t="s">
        <v>63</v>
      </c>
      <c r="Y1" s="55" t="s">
        <v>64</v>
      </c>
      <c r="Z1" s="55" t="s">
        <v>63</v>
      </c>
      <c r="AA1" s="55" t="s">
        <v>65</v>
      </c>
      <c r="AB1" s="55" t="s">
        <v>63</v>
      </c>
      <c r="AC1" s="55" t="s">
        <v>66</v>
      </c>
      <c r="AD1" s="55" t="s">
        <v>63</v>
      </c>
      <c r="AE1" s="55" t="s">
        <v>67</v>
      </c>
      <c r="AF1" s="55" t="s">
        <v>63</v>
      </c>
      <c r="AG1" s="55" t="s">
        <v>340</v>
      </c>
      <c r="AH1" s="55" t="s">
        <v>341</v>
      </c>
      <c r="AI1" s="55" t="s">
        <v>342</v>
      </c>
      <c r="AJ1" s="55" t="s">
        <v>343</v>
      </c>
      <c r="AK1" s="55" t="s">
        <v>344</v>
      </c>
      <c r="AL1" s="55" t="s">
        <v>68</v>
      </c>
    </row>
    <row r="2" spans="1:38" s="300" customFormat="1">
      <c r="A2" s="299"/>
      <c r="B2" s="475" t="s">
        <v>345</v>
      </c>
      <c r="C2" s="475" t="s">
        <v>238</v>
      </c>
      <c r="D2" s="59" t="s">
        <v>366</v>
      </c>
      <c r="E2" s="83" t="s">
        <v>346</v>
      </c>
      <c r="F2" s="60">
        <v>97</v>
      </c>
      <c r="G2" s="61">
        <v>247.7</v>
      </c>
      <c r="H2" s="61">
        <v>111.2</v>
      </c>
      <c r="I2" s="60" t="s">
        <v>93</v>
      </c>
      <c r="J2" s="62" t="s">
        <v>93</v>
      </c>
      <c r="K2" s="62" t="s">
        <v>93</v>
      </c>
      <c r="L2" s="62">
        <v>11.36</v>
      </c>
      <c r="M2" s="63">
        <v>18</v>
      </c>
      <c r="N2" s="62">
        <v>4.33</v>
      </c>
      <c r="O2" s="63">
        <v>2.94</v>
      </c>
      <c r="P2" s="59" t="s">
        <v>93</v>
      </c>
      <c r="Q2" s="83">
        <v>13.2</v>
      </c>
      <c r="R2" s="64">
        <v>32.700000000000003</v>
      </c>
      <c r="S2" s="59" t="s">
        <v>77</v>
      </c>
      <c r="T2" s="59" t="s">
        <v>93</v>
      </c>
      <c r="U2" s="64">
        <v>349.3</v>
      </c>
      <c r="V2" s="83" t="s">
        <v>93</v>
      </c>
      <c r="W2" s="60">
        <v>1</v>
      </c>
      <c r="X2" s="64" t="s">
        <v>4</v>
      </c>
      <c r="Y2" s="60">
        <v>1</v>
      </c>
      <c r="Z2" s="64" t="s">
        <v>4</v>
      </c>
      <c r="AA2" s="60">
        <v>1</v>
      </c>
      <c r="AB2" s="64" t="s">
        <v>4</v>
      </c>
      <c r="AC2" s="60">
        <v>1</v>
      </c>
      <c r="AD2" s="64" t="s">
        <v>4</v>
      </c>
      <c r="AE2" s="60">
        <v>2</v>
      </c>
      <c r="AF2" s="64" t="s">
        <v>4</v>
      </c>
      <c r="AG2" s="65">
        <v>19.8</v>
      </c>
      <c r="AH2" s="65">
        <v>17.97</v>
      </c>
      <c r="AI2" s="66">
        <v>18.884999999999998</v>
      </c>
      <c r="AJ2" s="83">
        <v>839.33333333333337</v>
      </c>
      <c r="AK2" s="83">
        <v>-2.0487551867220031</v>
      </c>
      <c r="AL2" s="59">
        <v>10</v>
      </c>
    </row>
    <row r="3" spans="1:38">
      <c r="A3" s="301"/>
      <c r="B3" s="470"/>
      <c r="C3" s="470"/>
      <c r="D3" s="45" t="s">
        <v>90</v>
      </c>
      <c r="E3" s="84" t="s">
        <v>346</v>
      </c>
      <c r="F3" s="46">
        <v>98</v>
      </c>
      <c r="G3" s="47">
        <v>235</v>
      </c>
      <c r="H3" s="47">
        <v>115</v>
      </c>
      <c r="I3" s="46" t="s">
        <v>70</v>
      </c>
      <c r="J3" s="43">
        <v>0</v>
      </c>
      <c r="K3" s="43">
        <v>0</v>
      </c>
      <c r="L3" s="43">
        <v>0</v>
      </c>
      <c r="M3" s="48">
        <v>18.2</v>
      </c>
      <c r="N3" s="48">
        <v>4.5</v>
      </c>
      <c r="O3" s="48">
        <v>0.8</v>
      </c>
      <c r="P3" s="45" t="s">
        <v>75</v>
      </c>
      <c r="Q3" s="84">
        <v>14</v>
      </c>
      <c r="R3" s="49">
        <v>38.200000000000003</v>
      </c>
      <c r="S3" s="45" t="s">
        <v>77</v>
      </c>
      <c r="T3" s="45" t="s">
        <v>85</v>
      </c>
      <c r="U3" s="49">
        <v>303.5</v>
      </c>
      <c r="V3" s="84">
        <v>75.099999999999994</v>
      </c>
      <c r="W3" s="46">
        <v>1</v>
      </c>
      <c r="X3" s="49" t="s">
        <v>4</v>
      </c>
      <c r="Y3" s="46">
        <v>1</v>
      </c>
      <c r="Z3" s="49" t="s">
        <v>4</v>
      </c>
      <c r="AA3" s="46">
        <v>1</v>
      </c>
      <c r="AB3" s="49" t="s">
        <v>4</v>
      </c>
      <c r="AC3" s="46">
        <v>1</v>
      </c>
      <c r="AD3" s="49" t="s">
        <v>4</v>
      </c>
      <c r="AE3" s="46">
        <v>1</v>
      </c>
      <c r="AF3" s="49" t="s">
        <v>4</v>
      </c>
      <c r="AG3" s="50">
        <v>15.8</v>
      </c>
      <c r="AH3" s="50">
        <v>17</v>
      </c>
      <c r="AI3" s="51">
        <v>16.399999999999999</v>
      </c>
      <c r="AJ3" s="84">
        <v>728.8888888888888</v>
      </c>
      <c r="AK3" s="84">
        <v>-0.30395136778117915</v>
      </c>
      <c r="AL3" s="45">
        <v>10</v>
      </c>
    </row>
    <row r="4" spans="1:38">
      <c r="A4" s="301"/>
      <c r="B4" s="470"/>
      <c r="C4" s="470"/>
      <c r="D4" s="45" t="s">
        <v>367</v>
      </c>
      <c r="E4" s="84" t="s">
        <v>346</v>
      </c>
      <c r="F4" s="46">
        <v>69</v>
      </c>
      <c r="G4" s="47">
        <v>243</v>
      </c>
      <c r="H4" s="47">
        <v>104.7</v>
      </c>
      <c r="I4" s="46" t="s">
        <v>92</v>
      </c>
      <c r="J4" s="43">
        <v>0</v>
      </c>
      <c r="K4" s="43">
        <v>0</v>
      </c>
      <c r="L4" s="43">
        <v>0</v>
      </c>
      <c r="M4" s="48">
        <v>20.100000000000001</v>
      </c>
      <c r="N4" s="48">
        <v>4.5999999999999996</v>
      </c>
      <c r="O4" s="48">
        <v>1.1000000000000001</v>
      </c>
      <c r="P4" s="45" t="s">
        <v>74</v>
      </c>
      <c r="Q4" s="84">
        <v>15.5</v>
      </c>
      <c r="R4" s="49">
        <v>42.1</v>
      </c>
      <c r="S4" s="45" t="s">
        <v>77</v>
      </c>
      <c r="T4" s="84" t="s">
        <v>93</v>
      </c>
      <c r="U4" s="49">
        <v>270</v>
      </c>
      <c r="V4" s="84">
        <v>64.099999999999994</v>
      </c>
      <c r="W4" s="46">
        <v>1</v>
      </c>
      <c r="X4" s="49" t="s">
        <v>4</v>
      </c>
      <c r="Y4" s="46">
        <v>1</v>
      </c>
      <c r="Z4" s="49" t="s">
        <v>4</v>
      </c>
      <c r="AA4" s="46">
        <v>1</v>
      </c>
      <c r="AB4" s="49" t="s">
        <v>4</v>
      </c>
      <c r="AC4" s="46">
        <v>1</v>
      </c>
      <c r="AD4" s="49" t="s">
        <v>4</v>
      </c>
      <c r="AE4" s="46">
        <v>1</v>
      </c>
      <c r="AF4" s="49" t="s">
        <v>4</v>
      </c>
      <c r="AG4" s="50">
        <v>18.66</v>
      </c>
      <c r="AH4" s="50">
        <v>18.96</v>
      </c>
      <c r="AI4" s="51">
        <v>18.810000000000002</v>
      </c>
      <c r="AJ4" s="84">
        <v>836.00000000000011</v>
      </c>
      <c r="AK4" s="84">
        <v>9.6473331390265358</v>
      </c>
      <c r="AL4" s="45">
        <v>3</v>
      </c>
    </row>
    <row r="5" spans="1:38">
      <c r="A5" s="301"/>
      <c r="B5" s="470"/>
      <c r="C5" s="470"/>
      <c r="D5" s="45" t="s">
        <v>368</v>
      </c>
      <c r="E5" s="84" t="s">
        <v>346</v>
      </c>
      <c r="F5" s="46">
        <v>82</v>
      </c>
      <c r="G5" s="47">
        <v>230</v>
      </c>
      <c r="H5" s="47">
        <v>88</v>
      </c>
      <c r="I5" s="46" t="s">
        <v>80</v>
      </c>
      <c r="J5" s="43">
        <v>0</v>
      </c>
      <c r="K5" s="43">
        <v>4</v>
      </c>
      <c r="L5" s="43">
        <v>0</v>
      </c>
      <c r="M5" s="48">
        <v>20</v>
      </c>
      <c r="N5" s="48">
        <v>5.0999999999999996</v>
      </c>
      <c r="O5" s="48">
        <v>1.8</v>
      </c>
      <c r="P5" s="45" t="s">
        <v>76</v>
      </c>
      <c r="Q5" s="84">
        <v>14</v>
      </c>
      <c r="R5" s="49">
        <v>32</v>
      </c>
      <c r="S5" s="45" t="s">
        <v>77</v>
      </c>
      <c r="T5" s="45" t="s">
        <v>89</v>
      </c>
      <c r="U5" s="49">
        <v>361.8</v>
      </c>
      <c r="V5" s="84">
        <v>62.32</v>
      </c>
      <c r="W5" s="46">
        <v>1</v>
      </c>
      <c r="X5" s="49" t="s">
        <v>4</v>
      </c>
      <c r="Y5" s="46">
        <v>5</v>
      </c>
      <c r="Z5" s="49" t="s">
        <v>2</v>
      </c>
      <c r="AA5" s="46">
        <v>1</v>
      </c>
      <c r="AB5" s="49" t="s">
        <v>4</v>
      </c>
      <c r="AC5" s="46">
        <v>1</v>
      </c>
      <c r="AD5" s="49" t="s">
        <v>4</v>
      </c>
      <c r="AE5" s="46">
        <v>1</v>
      </c>
      <c r="AF5" s="49" t="s">
        <v>4</v>
      </c>
      <c r="AG5" s="50">
        <v>21.88</v>
      </c>
      <c r="AH5" s="50">
        <v>22.3</v>
      </c>
      <c r="AI5" s="51">
        <v>22.09</v>
      </c>
      <c r="AJ5" s="84">
        <v>981.77777777777771</v>
      </c>
      <c r="AK5" s="84">
        <v>14.219234746639053</v>
      </c>
      <c r="AL5" s="45">
        <v>8</v>
      </c>
    </row>
    <row r="6" spans="1:38">
      <c r="A6" s="301"/>
      <c r="B6" s="470"/>
      <c r="C6" s="470"/>
      <c r="D6" s="45" t="s">
        <v>369</v>
      </c>
      <c r="E6" s="84" t="s">
        <v>346</v>
      </c>
      <c r="F6" s="46">
        <v>97</v>
      </c>
      <c r="G6" s="47">
        <v>225</v>
      </c>
      <c r="H6" s="47">
        <v>103</v>
      </c>
      <c r="I6" s="46" t="s">
        <v>72</v>
      </c>
      <c r="J6" s="43">
        <v>0</v>
      </c>
      <c r="K6" s="43">
        <v>0</v>
      </c>
      <c r="L6" s="43">
        <v>0</v>
      </c>
      <c r="M6" s="48">
        <v>17.5</v>
      </c>
      <c r="N6" s="48">
        <v>4.5</v>
      </c>
      <c r="O6" s="48">
        <v>4.5</v>
      </c>
      <c r="P6" s="45" t="s">
        <v>74</v>
      </c>
      <c r="Q6" s="84">
        <v>15</v>
      </c>
      <c r="R6" s="49">
        <v>29</v>
      </c>
      <c r="S6" s="45" t="s">
        <v>77</v>
      </c>
      <c r="T6" s="45" t="s">
        <v>85</v>
      </c>
      <c r="U6" s="49">
        <v>352.3</v>
      </c>
      <c r="V6" s="84">
        <v>66.8</v>
      </c>
      <c r="W6" s="46">
        <v>1</v>
      </c>
      <c r="X6" s="49" t="s">
        <v>4</v>
      </c>
      <c r="Y6" s="46">
        <v>1</v>
      </c>
      <c r="Z6" s="49" t="s">
        <v>4</v>
      </c>
      <c r="AA6" s="46">
        <v>1</v>
      </c>
      <c r="AB6" s="49" t="s">
        <v>4</v>
      </c>
      <c r="AC6" s="46">
        <v>1</v>
      </c>
      <c r="AD6" s="49" t="s">
        <v>4</v>
      </c>
      <c r="AE6" s="46">
        <v>1</v>
      </c>
      <c r="AF6" s="49" t="s">
        <v>4</v>
      </c>
      <c r="AG6" s="50">
        <v>15.94</v>
      </c>
      <c r="AH6" s="50">
        <v>16.850000000000001</v>
      </c>
      <c r="AI6" s="51">
        <v>16.395</v>
      </c>
      <c r="AJ6" s="84">
        <v>728.66666666666663</v>
      </c>
      <c r="AK6" s="84">
        <v>-3.8134350249340163</v>
      </c>
      <c r="AL6" s="45">
        <v>12</v>
      </c>
    </row>
    <row r="7" spans="1:38">
      <c r="A7" s="301"/>
      <c r="B7" s="470"/>
      <c r="C7" s="470"/>
      <c r="D7" s="45" t="s">
        <v>370</v>
      </c>
      <c r="E7" s="84" t="s">
        <v>346</v>
      </c>
      <c r="F7" s="46">
        <v>80</v>
      </c>
      <c r="G7" s="47">
        <v>218</v>
      </c>
      <c r="H7" s="47">
        <v>100</v>
      </c>
      <c r="I7" s="46" t="s">
        <v>80</v>
      </c>
      <c r="J7" s="43">
        <v>0</v>
      </c>
      <c r="K7" s="43">
        <v>0</v>
      </c>
      <c r="L7" s="43">
        <v>0</v>
      </c>
      <c r="M7" s="48">
        <v>18.899999999999999</v>
      </c>
      <c r="N7" s="48">
        <v>4.7</v>
      </c>
      <c r="O7" s="48">
        <v>1.2</v>
      </c>
      <c r="P7" s="45" t="s">
        <v>74</v>
      </c>
      <c r="Q7" s="84">
        <v>14.4</v>
      </c>
      <c r="R7" s="49">
        <v>31.2</v>
      </c>
      <c r="S7" s="45" t="s">
        <v>93</v>
      </c>
      <c r="T7" s="45" t="s">
        <v>78</v>
      </c>
      <c r="U7" s="49">
        <v>306.10000000000002</v>
      </c>
      <c r="V7" s="84">
        <v>62.8</v>
      </c>
      <c r="W7" s="46">
        <v>1</v>
      </c>
      <c r="X7" s="49" t="s">
        <v>4</v>
      </c>
      <c r="Y7" s="46">
        <v>1</v>
      </c>
      <c r="Z7" s="49" t="s">
        <v>4</v>
      </c>
      <c r="AA7" s="46">
        <v>1</v>
      </c>
      <c r="AB7" s="49" t="s">
        <v>4</v>
      </c>
      <c r="AC7" s="46">
        <v>1</v>
      </c>
      <c r="AD7" s="49" t="s">
        <v>4</v>
      </c>
      <c r="AE7" s="46">
        <v>1</v>
      </c>
      <c r="AF7" s="49" t="s">
        <v>4</v>
      </c>
      <c r="AG7" s="50">
        <v>16.23</v>
      </c>
      <c r="AH7" s="50">
        <v>17.329999999999998</v>
      </c>
      <c r="AI7" s="51">
        <v>16.78</v>
      </c>
      <c r="AJ7" s="84">
        <v>745.77777777777783</v>
      </c>
      <c r="AK7" s="84">
        <v>-1.0321439103509207</v>
      </c>
      <c r="AL7" s="45">
        <v>9</v>
      </c>
    </row>
    <row r="8" spans="1:38">
      <c r="A8" s="301"/>
      <c r="B8" s="470"/>
      <c r="C8" s="470"/>
      <c r="D8" s="45" t="s">
        <v>371</v>
      </c>
      <c r="E8" s="84" t="s">
        <v>346</v>
      </c>
      <c r="F8" s="46">
        <v>104</v>
      </c>
      <c r="G8" s="49">
        <v>245.7</v>
      </c>
      <c r="H8" s="49">
        <v>145.69999999999999</v>
      </c>
      <c r="I8" s="46" t="s">
        <v>347</v>
      </c>
      <c r="J8" s="43">
        <v>0</v>
      </c>
      <c r="K8" s="43">
        <v>1</v>
      </c>
      <c r="L8" s="43">
        <v>30</v>
      </c>
      <c r="M8" s="48">
        <v>16.899999999999999</v>
      </c>
      <c r="N8" s="48">
        <v>4.8</v>
      </c>
      <c r="O8" s="48">
        <v>3.2</v>
      </c>
      <c r="P8" s="45" t="s">
        <v>74</v>
      </c>
      <c r="Q8" s="84">
        <v>14</v>
      </c>
      <c r="R8" s="49">
        <v>26</v>
      </c>
      <c r="S8" s="84" t="s">
        <v>93</v>
      </c>
      <c r="T8" s="46" t="s">
        <v>348</v>
      </c>
      <c r="U8" s="49">
        <v>393.75</v>
      </c>
      <c r="V8" s="84">
        <v>48.81</v>
      </c>
      <c r="W8" s="45">
        <v>1</v>
      </c>
      <c r="X8" s="49" t="s">
        <v>4</v>
      </c>
      <c r="Y8" s="45">
        <v>1</v>
      </c>
      <c r="Z8" s="49" t="s">
        <v>4</v>
      </c>
      <c r="AA8" s="45">
        <v>1</v>
      </c>
      <c r="AB8" s="49" t="s">
        <v>4</v>
      </c>
      <c r="AC8" s="45">
        <v>1</v>
      </c>
      <c r="AD8" s="49" t="s">
        <v>4</v>
      </c>
      <c r="AE8" s="45">
        <v>1</v>
      </c>
      <c r="AF8" s="49" t="s">
        <v>4</v>
      </c>
      <c r="AG8" s="50">
        <v>22.86</v>
      </c>
      <c r="AH8" s="50">
        <v>22.63</v>
      </c>
      <c r="AI8" s="51">
        <v>22.744999999999997</v>
      </c>
      <c r="AJ8" s="84">
        <v>1010.8888888888887</v>
      </c>
      <c r="AK8" s="84">
        <v>24.221736755871092</v>
      </c>
      <c r="AL8" s="45">
        <v>4</v>
      </c>
    </row>
    <row r="9" spans="1:38">
      <c r="A9" s="301"/>
      <c r="B9" s="470"/>
      <c r="C9" s="470"/>
      <c r="D9" s="45" t="s">
        <v>88</v>
      </c>
      <c r="E9" s="84" t="s">
        <v>345</v>
      </c>
      <c r="F9" s="46">
        <v>79</v>
      </c>
      <c r="G9" s="47">
        <v>262</v>
      </c>
      <c r="H9" s="47">
        <v>142</v>
      </c>
      <c r="I9" s="46" t="s">
        <v>69</v>
      </c>
      <c r="J9" s="43">
        <v>0</v>
      </c>
      <c r="K9" s="43">
        <v>6.5</v>
      </c>
      <c r="L9" s="43" t="s">
        <v>93</v>
      </c>
      <c r="M9" s="48">
        <v>20</v>
      </c>
      <c r="N9" s="43">
        <v>4.7</v>
      </c>
      <c r="O9" s="48">
        <v>6.6</v>
      </c>
      <c r="P9" s="45" t="s">
        <v>82</v>
      </c>
      <c r="Q9" s="84">
        <v>14</v>
      </c>
      <c r="R9" s="49">
        <v>31</v>
      </c>
      <c r="S9" s="45" t="s">
        <v>77</v>
      </c>
      <c r="T9" s="45" t="s">
        <v>83</v>
      </c>
      <c r="U9" s="49">
        <v>254.5</v>
      </c>
      <c r="V9" s="84">
        <v>54.5</v>
      </c>
      <c r="W9" s="46">
        <v>1</v>
      </c>
      <c r="X9" s="49" t="s">
        <v>4</v>
      </c>
      <c r="Y9" s="46">
        <v>1</v>
      </c>
      <c r="Z9" s="49" t="s">
        <v>4</v>
      </c>
      <c r="AA9" s="46">
        <v>1</v>
      </c>
      <c r="AB9" s="49" t="s">
        <v>4</v>
      </c>
      <c r="AC9" s="46">
        <v>1</v>
      </c>
      <c r="AD9" s="49" t="s">
        <v>4</v>
      </c>
      <c r="AE9" s="46">
        <v>1</v>
      </c>
      <c r="AF9" s="49" t="s">
        <v>4</v>
      </c>
      <c r="AG9" s="50">
        <v>13.5</v>
      </c>
      <c r="AH9" s="50">
        <v>14.6</v>
      </c>
      <c r="AI9" s="51">
        <v>14.05</v>
      </c>
      <c r="AJ9" s="84">
        <v>624.44444444444446</v>
      </c>
      <c r="AK9" s="84">
        <v>-5.3872053872053858</v>
      </c>
      <c r="AL9" s="45">
        <v>8</v>
      </c>
    </row>
    <row r="10" spans="1:38">
      <c r="A10" s="301"/>
      <c r="B10" s="470"/>
      <c r="C10" s="470" t="s">
        <v>242</v>
      </c>
      <c r="D10" s="45" t="s">
        <v>366</v>
      </c>
      <c r="E10" s="84" t="s">
        <v>346</v>
      </c>
      <c r="F10" s="46">
        <v>92</v>
      </c>
      <c r="G10" s="47">
        <v>229.8</v>
      </c>
      <c r="H10" s="47">
        <v>114</v>
      </c>
      <c r="I10" s="46" t="s">
        <v>72</v>
      </c>
      <c r="J10" s="43">
        <v>0</v>
      </c>
      <c r="K10" s="43">
        <v>0</v>
      </c>
      <c r="L10" s="43">
        <v>0</v>
      </c>
      <c r="M10" s="48">
        <v>18.079999999999998</v>
      </c>
      <c r="N10" s="43">
        <v>4.33</v>
      </c>
      <c r="O10" s="48">
        <v>2.69</v>
      </c>
      <c r="P10" s="45" t="s">
        <v>74</v>
      </c>
      <c r="Q10" s="84">
        <v>13.2</v>
      </c>
      <c r="R10" s="49">
        <v>32.4</v>
      </c>
      <c r="S10" s="45" t="s">
        <v>77</v>
      </c>
      <c r="T10" s="45" t="s">
        <v>349</v>
      </c>
      <c r="U10" s="49">
        <v>322.5</v>
      </c>
      <c r="V10" s="84">
        <v>69.61</v>
      </c>
      <c r="W10" s="46">
        <v>1</v>
      </c>
      <c r="X10" s="49" t="s">
        <v>4</v>
      </c>
      <c r="Y10" s="46">
        <v>1</v>
      </c>
      <c r="Z10" s="49" t="s">
        <v>4</v>
      </c>
      <c r="AA10" s="46">
        <v>1</v>
      </c>
      <c r="AB10" s="49" t="s">
        <v>4</v>
      </c>
      <c r="AC10" s="46">
        <v>1</v>
      </c>
      <c r="AD10" s="49" t="s">
        <v>4</v>
      </c>
      <c r="AE10" s="46">
        <v>1</v>
      </c>
      <c r="AF10" s="49" t="s">
        <v>4</v>
      </c>
      <c r="AG10" s="50">
        <v>22.42</v>
      </c>
      <c r="AH10" s="50">
        <v>21.94</v>
      </c>
      <c r="AI10" s="51">
        <v>22.18</v>
      </c>
      <c r="AJ10" s="84">
        <v>985.77777777777771</v>
      </c>
      <c r="AK10" s="84">
        <v>17.168515583729519</v>
      </c>
      <c r="AL10" s="45">
        <v>6</v>
      </c>
    </row>
    <row r="11" spans="1:38">
      <c r="A11" s="301"/>
      <c r="B11" s="470"/>
      <c r="C11" s="470"/>
      <c r="D11" s="45" t="s">
        <v>90</v>
      </c>
      <c r="E11" s="84" t="s">
        <v>346</v>
      </c>
      <c r="F11" s="46">
        <v>98</v>
      </c>
      <c r="G11" s="47">
        <v>220</v>
      </c>
      <c r="H11" s="47">
        <v>115</v>
      </c>
      <c r="I11" s="46" t="s">
        <v>70</v>
      </c>
      <c r="J11" s="43">
        <v>0</v>
      </c>
      <c r="K11" s="43">
        <v>0</v>
      </c>
      <c r="L11" s="43">
        <v>0</v>
      </c>
      <c r="M11" s="48">
        <v>18.2</v>
      </c>
      <c r="N11" s="48">
        <v>4.5999999999999996</v>
      </c>
      <c r="O11" s="48">
        <v>3.4</v>
      </c>
      <c r="P11" s="45" t="s">
        <v>75</v>
      </c>
      <c r="Q11" s="84">
        <v>14</v>
      </c>
      <c r="R11" s="49">
        <v>29.4</v>
      </c>
      <c r="S11" s="45" t="s">
        <v>77</v>
      </c>
      <c r="T11" s="45" t="s">
        <v>85</v>
      </c>
      <c r="U11" s="49">
        <v>305.39999999999998</v>
      </c>
      <c r="V11" s="84">
        <v>69.2</v>
      </c>
      <c r="W11" s="46">
        <v>1</v>
      </c>
      <c r="X11" s="49" t="s">
        <v>4</v>
      </c>
      <c r="Y11" s="46">
        <v>1</v>
      </c>
      <c r="Z11" s="49" t="s">
        <v>4</v>
      </c>
      <c r="AA11" s="46">
        <v>1</v>
      </c>
      <c r="AB11" s="49" t="s">
        <v>4</v>
      </c>
      <c r="AC11" s="46">
        <v>1</v>
      </c>
      <c r="AD11" s="49" t="s">
        <v>4</v>
      </c>
      <c r="AE11" s="46">
        <v>1</v>
      </c>
      <c r="AF11" s="49" t="s">
        <v>4</v>
      </c>
      <c r="AG11" s="50">
        <v>16.940000000000001</v>
      </c>
      <c r="AH11" s="50">
        <v>16.64</v>
      </c>
      <c r="AI11" s="51">
        <v>16.79</v>
      </c>
      <c r="AJ11" s="84">
        <v>746.22222222222217</v>
      </c>
      <c r="AK11" s="84">
        <v>-7.7472527472527695</v>
      </c>
      <c r="AL11" s="45">
        <v>10</v>
      </c>
    </row>
    <row r="12" spans="1:38">
      <c r="A12" s="301"/>
      <c r="B12" s="470"/>
      <c r="C12" s="470"/>
      <c r="D12" s="45" t="s">
        <v>372</v>
      </c>
      <c r="E12" s="84" t="s">
        <v>346</v>
      </c>
      <c r="F12" s="46">
        <v>93</v>
      </c>
      <c r="G12" s="47">
        <v>210</v>
      </c>
      <c r="H12" s="47">
        <v>106</v>
      </c>
      <c r="I12" s="46" t="s">
        <v>72</v>
      </c>
      <c r="J12" s="43">
        <v>0</v>
      </c>
      <c r="K12" s="43">
        <v>0</v>
      </c>
      <c r="L12" s="43">
        <v>0</v>
      </c>
      <c r="M12" s="48">
        <v>18.2</v>
      </c>
      <c r="N12" s="48">
        <v>4.2</v>
      </c>
      <c r="O12" s="48">
        <v>5</v>
      </c>
      <c r="P12" s="45" t="s">
        <v>73</v>
      </c>
      <c r="Q12" s="84">
        <v>13.6</v>
      </c>
      <c r="R12" s="49">
        <v>29</v>
      </c>
      <c r="S12" s="45" t="s">
        <v>77</v>
      </c>
      <c r="T12" s="84" t="s">
        <v>79</v>
      </c>
      <c r="U12" s="49">
        <v>320</v>
      </c>
      <c r="V12" s="84">
        <v>65.2</v>
      </c>
      <c r="W12" s="46">
        <v>1</v>
      </c>
      <c r="X12" s="49" t="s">
        <v>4</v>
      </c>
      <c r="Y12" s="46">
        <v>1</v>
      </c>
      <c r="Z12" s="49" t="s">
        <v>4</v>
      </c>
      <c r="AA12" s="46">
        <v>1</v>
      </c>
      <c r="AB12" s="49" t="s">
        <v>4</v>
      </c>
      <c r="AC12" s="46">
        <v>1</v>
      </c>
      <c r="AD12" s="49" t="s">
        <v>4</v>
      </c>
      <c r="AE12" s="46">
        <v>1</v>
      </c>
      <c r="AF12" s="49" t="s">
        <v>4</v>
      </c>
      <c r="AG12" s="50">
        <v>15.3</v>
      </c>
      <c r="AH12" s="50">
        <v>16.190000000000001</v>
      </c>
      <c r="AI12" s="51">
        <v>15.745000000000001</v>
      </c>
      <c r="AJ12" s="84">
        <v>699.77777777777783</v>
      </c>
      <c r="AK12" s="84">
        <v>-5.435435435435414</v>
      </c>
      <c r="AL12" s="45">
        <v>10</v>
      </c>
    </row>
    <row r="13" spans="1:38">
      <c r="A13" s="301"/>
      <c r="B13" s="470"/>
      <c r="C13" s="470"/>
      <c r="D13" s="45" t="s">
        <v>86</v>
      </c>
      <c r="E13" s="84" t="s">
        <v>346</v>
      </c>
      <c r="F13" s="46">
        <v>72</v>
      </c>
      <c r="G13" s="47">
        <v>223.3</v>
      </c>
      <c r="H13" s="47">
        <v>108.7</v>
      </c>
      <c r="I13" s="46" t="s">
        <v>69</v>
      </c>
      <c r="J13" s="43">
        <v>5.9</v>
      </c>
      <c r="K13" s="43">
        <v>0</v>
      </c>
      <c r="L13" s="43">
        <v>0</v>
      </c>
      <c r="M13" s="48">
        <v>17.5</v>
      </c>
      <c r="N13" s="48">
        <v>4.5999999999999996</v>
      </c>
      <c r="O13" s="48">
        <v>0.5</v>
      </c>
      <c r="P13" s="45" t="s">
        <v>73</v>
      </c>
      <c r="Q13" s="84">
        <v>12.5</v>
      </c>
      <c r="R13" s="49">
        <v>34</v>
      </c>
      <c r="S13" s="45" t="s">
        <v>77</v>
      </c>
      <c r="T13" s="84" t="s">
        <v>93</v>
      </c>
      <c r="U13" s="49">
        <v>321</v>
      </c>
      <c r="V13" s="84">
        <v>62.2</v>
      </c>
      <c r="W13" s="46">
        <v>1</v>
      </c>
      <c r="X13" s="49" t="s">
        <v>4</v>
      </c>
      <c r="Y13" s="46">
        <v>1</v>
      </c>
      <c r="Z13" s="49" t="s">
        <v>4</v>
      </c>
      <c r="AA13" s="46">
        <v>1</v>
      </c>
      <c r="AB13" s="49" t="s">
        <v>4</v>
      </c>
      <c r="AC13" s="46">
        <v>1</v>
      </c>
      <c r="AD13" s="49" t="s">
        <v>4</v>
      </c>
      <c r="AE13" s="46">
        <v>2</v>
      </c>
      <c r="AF13" s="49" t="s">
        <v>4</v>
      </c>
      <c r="AG13" s="50">
        <v>18.809999999999999</v>
      </c>
      <c r="AH13" s="50">
        <v>18.559999999999999</v>
      </c>
      <c r="AI13" s="51">
        <v>18.684999999999999</v>
      </c>
      <c r="AJ13" s="84">
        <v>830.44444444444434</v>
      </c>
      <c r="AK13" s="84">
        <v>8.4445734184561605</v>
      </c>
      <c r="AL13" s="45">
        <v>3</v>
      </c>
    </row>
    <row r="14" spans="1:38">
      <c r="A14" s="301"/>
      <c r="B14" s="470"/>
      <c r="C14" s="470"/>
      <c r="D14" s="45" t="s">
        <v>368</v>
      </c>
      <c r="E14" s="84" t="s">
        <v>346</v>
      </c>
      <c r="F14" s="46">
        <v>89</v>
      </c>
      <c r="G14" s="47">
        <v>210</v>
      </c>
      <c r="H14" s="47">
        <v>100</v>
      </c>
      <c r="I14" s="46" t="s">
        <v>80</v>
      </c>
      <c r="J14" s="43">
        <v>0</v>
      </c>
      <c r="K14" s="43">
        <v>0</v>
      </c>
      <c r="L14" s="43">
        <v>0</v>
      </c>
      <c r="M14" s="48">
        <v>19</v>
      </c>
      <c r="N14" s="48">
        <v>4.5999999999999996</v>
      </c>
      <c r="O14" s="48">
        <v>1.2</v>
      </c>
      <c r="P14" s="45" t="s">
        <v>74</v>
      </c>
      <c r="Q14" s="84">
        <v>14</v>
      </c>
      <c r="R14" s="49">
        <v>34</v>
      </c>
      <c r="S14" s="45" t="s">
        <v>77</v>
      </c>
      <c r="T14" s="45" t="s">
        <v>79</v>
      </c>
      <c r="U14" s="49">
        <v>320.39999999999998</v>
      </c>
      <c r="V14" s="84">
        <v>59.64</v>
      </c>
      <c r="W14" s="46">
        <v>1</v>
      </c>
      <c r="X14" s="49" t="s">
        <v>4</v>
      </c>
      <c r="Y14" s="46">
        <v>1</v>
      </c>
      <c r="Z14" s="49" t="s">
        <v>4</v>
      </c>
      <c r="AA14" s="46">
        <v>1</v>
      </c>
      <c r="AB14" s="49" t="s">
        <v>4</v>
      </c>
      <c r="AC14" s="46">
        <v>1</v>
      </c>
      <c r="AD14" s="49" t="s">
        <v>4</v>
      </c>
      <c r="AE14" s="46">
        <v>1</v>
      </c>
      <c r="AF14" s="49" t="s">
        <v>4</v>
      </c>
      <c r="AG14" s="50">
        <v>22.35</v>
      </c>
      <c r="AH14" s="50">
        <v>21.95</v>
      </c>
      <c r="AI14" s="51">
        <v>22.15</v>
      </c>
      <c r="AJ14" s="84">
        <v>984.44444444444434</v>
      </c>
      <c r="AK14" s="84">
        <v>18.259476775226911</v>
      </c>
      <c r="AL14" s="45">
        <v>4</v>
      </c>
    </row>
    <row r="15" spans="1:38">
      <c r="A15" s="301"/>
      <c r="B15" s="470"/>
      <c r="C15" s="470"/>
      <c r="D15" s="45" t="s">
        <v>369</v>
      </c>
      <c r="E15" s="84" t="s">
        <v>346</v>
      </c>
      <c r="F15" s="46">
        <v>95</v>
      </c>
      <c r="G15" s="47">
        <v>221</v>
      </c>
      <c r="H15" s="47">
        <v>106</v>
      </c>
      <c r="I15" s="46" t="s">
        <v>72</v>
      </c>
      <c r="J15" s="43">
        <v>0</v>
      </c>
      <c r="K15" s="43">
        <v>0</v>
      </c>
      <c r="L15" s="43">
        <v>0</v>
      </c>
      <c r="M15" s="48">
        <v>17.5</v>
      </c>
      <c r="N15" s="48">
        <v>4.8</v>
      </c>
      <c r="O15" s="48">
        <v>3.5</v>
      </c>
      <c r="P15" s="45" t="s">
        <v>74</v>
      </c>
      <c r="Q15" s="84">
        <v>13</v>
      </c>
      <c r="R15" s="49">
        <v>29</v>
      </c>
      <c r="S15" s="45" t="s">
        <v>77</v>
      </c>
      <c r="T15" s="45" t="s">
        <v>350</v>
      </c>
      <c r="U15" s="49">
        <v>370</v>
      </c>
      <c r="V15" s="84">
        <v>65.2</v>
      </c>
      <c r="W15" s="46">
        <v>1</v>
      </c>
      <c r="X15" s="49" t="s">
        <v>4</v>
      </c>
      <c r="Y15" s="46">
        <v>1</v>
      </c>
      <c r="Z15" s="49" t="s">
        <v>4</v>
      </c>
      <c r="AA15" s="46">
        <v>1</v>
      </c>
      <c r="AB15" s="49" t="s">
        <v>4</v>
      </c>
      <c r="AC15" s="46">
        <v>1</v>
      </c>
      <c r="AD15" s="49" t="s">
        <v>4</v>
      </c>
      <c r="AE15" s="46">
        <v>1</v>
      </c>
      <c r="AF15" s="49" t="s">
        <v>4</v>
      </c>
      <c r="AG15" s="50">
        <v>19.8</v>
      </c>
      <c r="AH15" s="50">
        <v>16.2</v>
      </c>
      <c r="AI15" s="51">
        <v>18</v>
      </c>
      <c r="AJ15" s="84">
        <v>800</v>
      </c>
      <c r="AK15" s="84">
        <v>16.883116883116898</v>
      </c>
      <c r="AL15" s="45">
        <v>4</v>
      </c>
    </row>
    <row r="16" spans="1:38">
      <c r="A16" s="301"/>
      <c r="B16" s="470"/>
      <c r="C16" s="470"/>
      <c r="D16" s="45" t="s">
        <v>373</v>
      </c>
      <c r="E16" s="84" t="s">
        <v>346</v>
      </c>
      <c r="F16" s="46">
        <v>85</v>
      </c>
      <c r="G16" s="47">
        <v>238</v>
      </c>
      <c r="H16" s="47">
        <v>112</v>
      </c>
      <c r="I16" s="46" t="s">
        <v>80</v>
      </c>
      <c r="J16" s="43">
        <v>0</v>
      </c>
      <c r="K16" s="43">
        <v>0</v>
      </c>
      <c r="L16" s="43">
        <v>0</v>
      </c>
      <c r="M16" s="48">
        <v>18.8</v>
      </c>
      <c r="N16" s="48">
        <v>4.7</v>
      </c>
      <c r="O16" s="48">
        <v>1.4</v>
      </c>
      <c r="P16" s="45" t="s">
        <v>74</v>
      </c>
      <c r="Q16" s="84">
        <v>14.7</v>
      </c>
      <c r="R16" s="49">
        <v>32.1</v>
      </c>
      <c r="S16" s="45" t="s">
        <v>93</v>
      </c>
      <c r="T16" s="45" t="s">
        <v>78</v>
      </c>
      <c r="U16" s="49">
        <v>297.3</v>
      </c>
      <c r="V16" s="84">
        <v>64.400000000000006</v>
      </c>
      <c r="W16" s="46">
        <v>1</v>
      </c>
      <c r="X16" s="49" t="s">
        <v>4</v>
      </c>
      <c r="Y16" s="46">
        <v>1</v>
      </c>
      <c r="Z16" s="49" t="s">
        <v>4</v>
      </c>
      <c r="AA16" s="46">
        <v>1</v>
      </c>
      <c r="AB16" s="49" t="s">
        <v>4</v>
      </c>
      <c r="AC16" s="46">
        <v>1</v>
      </c>
      <c r="AD16" s="49" t="s">
        <v>4</v>
      </c>
      <c r="AE16" s="46">
        <v>1</v>
      </c>
      <c r="AF16" s="49" t="s">
        <v>4</v>
      </c>
      <c r="AG16" s="50">
        <v>17.46</v>
      </c>
      <c r="AH16" s="50">
        <v>16.72</v>
      </c>
      <c r="AI16" s="51">
        <v>17.09</v>
      </c>
      <c r="AJ16" s="84">
        <v>759.55555555555554</v>
      </c>
      <c r="AK16" s="84">
        <v>1.3341239252890447</v>
      </c>
      <c r="AL16" s="45">
        <v>7</v>
      </c>
    </row>
    <row r="17" spans="1:38">
      <c r="A17" s="301"/>
      <c r="B17" s="470"/>
      <c r="C17" s="470"/>
      <c r="D17" s="45" t="s">
        <v>371</v>
      </c>
      <c r="E17" s="84" t="s">
        <v>346</v>
      </c>
      <c r="F17" s="46">
        <v>99</v>
      </c>
      <c r="G17" s="49">
        <v>197.4</v>
      </c>
      <c r="H17" s="49">
        <v>96.6</v>
      </c>
      <c r="I17" s="46" t="s">
        <v>91</v>
      </c>
      <c r="J17" s="43">
        <v>0</v>
      </c>
      <c r="K17" s="43">
        <v>0</v>
      </c>
      <c r="L17" s="43">
        <v>10</v>
      </c>
      <c r="M17" s="48">
        <v>18.7</v>
      </c>
      <c r="N17" s="48">
        <v>4.5</v>
      </c>
      <c r="O17" s="48">
        <v>2.86</v>
      </c>
      <c r="P17" s="45" t="s">
        <v>74</v>
      </c>
      <c r="Q17" s="84">
        <v>14</v>
      </c>
      <c r="R17" s="49">
        <v>26.75</v>
      </c>
      <c r="S17" s="45" t="s">
        <v>77</v>
      </c>
      <c r="T17" s="46" t="s">
        <v>85</v>
      </c>
      <c r="U17" s="49">
        <v>302.8</v>
      </c>
      <c r="V17" s="84">
        <v>60.9</v>
      </c>
      <c r="W17" s="45">
        <v>3</v>
      </c>
      <c r="X17" s="49" t="s">
        <v>0</v>
      </c>
      <c r="Y17" s="45">
        <v>3</v>
      </c>
      <c r="Z17" s="49" t="s">
        <v>0</v>
      </c>
      <c r="AA17" s="45">
        <v>3</v>
      </c>
      <c r="AB17" s="49" t="s">
        <v>0</v>
      </c>
      <c r="AC17" s="45">
        <v>2</v>
      </c>
      <c r="AD17" s="49" t="s">
        <v>4</v>
      </c>
      <c r="AE17" s="45">
        <v>2</v>
      </c>
      <c r="AF17" s="49" t="s">
        <v>4</v>
      </c>
      <c r="AG17" s="50">
        <v>18.34</v>
      </c>
      <c r="AH17" s="50">
        <v>18.18</v>
      </c>
      <c r="AI17" s="51">
        <v>18.259999999999998</v>
      </c>
      <c r="AJ17" s="84">
        <v>811.55555555555554</v>
      </c>
      <c r="AK17" s="84">
        <v>15.716096324461335</v>
      </c>
      <c r="AL17" s="45">
        <v>4</v>
      </c>
    </row>
    <row r="18" spans="1:38">
      <c r="A18" s="301"/>
      <c r="B18" s="470"/>
      <c r="C18" s="470"/>
      <c r="D18" s="45" t="s">
        <v>374</v>
      </c>
      <c r="E18" s="84" t="s">
        <v>346</v>
      </c>
      <c r="F18" s="46">
        <v>88</v>
      </c>
      <c r="G18" s="47">
        <v>222</v>
      </c>
      <c r="H18" s="47">
        <v>101</v>
      </c>
      <c r="I18" s="46" t="s">
        <v>69</v>
      </c>
      <c r="J18" s="43">
        <v>0</v>
      </c>
      <c r="K18" s="43">
        <v>0</v>
      </c>
      <c r="L18" s="43">
        <v>0</v>
      </c>
      <c r="M18" s="48">
        <v>18.100000000000001</v>
      </c>
      <c r="N18" s="43">
        <v>4.9000000000000004</v>
      </c>
      <c r="O18" s="48">
        <v>5.5</v>
      </c>
      <c r="P18" s="45" t="s">
        <v>351</v>
      </c>
      <c r="Q18" s="84">
        <v>14</v>
      </c>
      <c r="R18" s="49">
        <v>27</v>
      </c>
      <c r="S18" s="45" t="s">
        <v>77</v>
      </c>
      <c r="T18" s="45" t="s">
        <v>83</v>
      </c>
      <c r="U18" s="49">
        <v>308.7</v>
      </c>
      <c r="V18" s="84">
        <v>61.2</v>
      </c>
      <c r="W18" s="46">
        <v>1</v>
      </c>
      <c r="X18" s="49" t="s">
        <v>4</v>
      </c>
      <c r="Y18" s="46">
        <v>2</v>
      </c>
      <c r="Z18" s="49" t="s">
        <v>4</v>
      </c>
      <c r="AA18" s="46">
        <v>1</v>
      </c>
      <c r="AB18" s="49" t="s">
        <v>4</v>
      </c>
      <c r="AC18" s="46">
        <v>1</v>
      </c>
      <c r="AD18" s="49" t="s">
        <v>4</v>
      </c>
      <c r="AE18" s="46">
        <v>1</v>
      </c>
      <c r="AF18" s="49" t="s">
        <v>4</v>
      </c>
      <c r="AG18" s="50">
        <v>17.399999999999999</v>
      </c>
      <c r="AH18" s="50">
        <v>16</v>
      </c>
      <c r="AI18" s="51">
        <v>16.7</v>
      </c>
      <c r="AJ18" s="84">
        <v>742.22222222222217</v>
      </c>
      <c r="AK18" s="84">
        <v>11.705685618729088</v>
      </c>
      <c r="AL18" s="45">
        <v>8</v>
      </c>
    </row>
    <row r="19" spans="1:38">
      <c r="A19" s="301"/>
      <c r="B19" s="470"/>
      <c r="C19" s="470" t="s">
        <v>244</v>
      </c>
      <c r="D19" s="85" t="s">
        <v>366</v>
      </c>
      <c r="E19" s="85" t="s">
        <v>346</v>
      </c>
      <c r="F19" s="52">
        <v>94</v>
      </c>
      <c r="G19" s="53">
        <v>232.8</v>
      </c>
      <c r="H19" s="53">
        <v>114.5</v>
      </c>
      <c r="I19" s="52" t="s">
        <v>72</v>
      </c>
      <c r="J19" s="54">
        <v>0.7</v>
      </c>
      <c r="K19" s="54">
        <v>0</v>
      </c>
      <c r="L19" s="54">
        <v>0.1</v>
      </c>
      <c r="M19" s="38">
        <v>16.43</v>
      </c>
      <c r="N19" s="38">
        <v>4.0199999999999996</v>
      </c>
      <c r="O19" s="38">
        <v>2.38</v>
      </c>
      <c r="P19" s="52" t="s">
        <v>74</v>
      </c>
      <c r="Q19" s="39">
        <v>13.63</v>
      </c>
      <c r="R19" s="40">
        <v>30.44</v>
      </c>
      <c r="S19" s="52" t="s">
        <v>77</v>
      </c>
      <c r="T19" s="52" t="s">
        <v>84</v>
      </c>
      <c r="U19" s="37">
        <v>349.5</v>
      </c>
      <c r="V19" s="36">
        <v>69.97</v>
      </c>
      <c r="W19" s="46">
        <v>1</v>
      </c>
      <c r="X19" s="49" t="str">
        <f t="shared" ref="X19:X29" si="0">IF(OR(W19=1,W19=2),"HR",IF(OR(W19=3,W19=4),"R",IF(OR(W19=5,W19=6),"MR",IF(OR(W19=7,W19=8),"S",IF(W19=9,"HS","")))))</f>
        <v>HR</v>
      </c>
      <c r="Y19" s="46">
        <v>1</v>
      </c>
      <c r="Z19" s="49" t="str">
        <f t="shared" ref="Z19:Z29" si="1">IF(OR(Y19=1,Y19=2),"HR",IF(OR(Y19=3,Y19=4),"R",IF(OR(Y19=5,Y19=6),"MR",IF(OR(Y19=7,Y19=8),"S",IF(Y19=9,"HS","")))))</f>
        <v>HR</v>
      </c>
      <c r="AA19" s="46">
        <v>3</v>
      </c>
      <c r="AB19" s="49" t="str">
        <f t="shared" ref="AB19:AB29" si="2">IF(OR(AA19=1,AA19=2),"HR",IF(OR(AA19=3,AA19=4),"R",IF(OR(AA19=5,AA19=6),"MR",IF(OR(AA19=7,AA19=8),"S",IF(AA19=9,"HS","")))))</f>
        <v>R</v>
      </c>
      <c r="AC19" s="46">
        <v>1</v>
      </c>
      <c r="AD19" s="49" t="str">
        <f t="shared" ref="AD19:AD29" si="3">IF(OR(AC19=1,AC19=2),"HR",IF(OR(AC19=3,AC19=4),"R",IF(OR(AC19=5,AC19=6),"MR",IF(OR(AC19=7,AC19=8),"S",IF(AC19=9,"HS","")))))</f>
        <v>HR</v>
      </c>
      <c r="AE19" s="46">
        <v>1</v>
      </c>
      <c r="AF19" s="49" t="str">
        <f t="shared" ref="AF19:AF29" si="4">IF(OR(AE19=1,AE19=2),"HR",IF(OR(AE19=3,AE19=4),"R",IF(OR(AE19=5,AE19=6),"MR",IF(OR(AE19=7,AE19=8),"S",IF(AE19=9,"HS","")))))</f>
        <v>HR</v>
      </c>
      <c r="AG19" s="41">
        <v>28.378125000000001</v>
      </c>
      <c r="AH19" s="41">
        <v>28.809374999999999</v>
      </c>
      <c r="AI19" s="41">
        <v>28.59375</v>
      </c>
      <c r="AJ19" s="36">
        <v>635.41666666666663</v>
      </c>
      <c r="AK19" s="36">
        <v>-5.0435865504358652</v>
      </c>
      <c r="AL19" s="85">
        <v>3</v>
      </c>
    </row>
    <row r="20" spans="1:38">
      <c r="A20" s="301"/>
      <c r="B20" s="470"/>
      <c r="C20" s="470"/>
      <c r="D20" s="85" t="s">
        <v>375</v>
      </c>
      <c r="E20" s="85" t="s">
        <v>346</v>
      </c>
      <c r="F20" s="52">
        <v>89</v>
      </c>
      <c r="G20" s="53">
        <v>220</v>
      </c>
      <c r="H20" s="53">
        <v>90</v>
      </c>
      <c r="I20" s="52" t="s">
        <v>72</v>
      </c>
      <c r="J20" s="54">
        <v>0</v>
      </c>
      <c r="K20" s="54">
        <v>0</v>
      </c>
      <c r="L20" s="54">
        <v>0</v>
      </c>
      <c r="M20" s="38">
        <v>19.899999999999999</v>
      </c>
      <c r="N20" s="38">
        <v>4.7</v>
      </c>
      <c r="O20" s="38">
        <v>1</v>
      </c>
      <c r="P20" s="52" t="s">
        <v>75</v>
      </c>
      <c r="Q20" s="39">
        <v>13.2</v>
      </c>
      <c r="R20" s="40">
        <v>37.799999999999997</v>
      </c>
      <c r="S20" s="52" t="s">
        <v>77</v>
      </c>
      <c r="T20" s="52" t="s">
        <v>85</v>
      </c>
      <c r="U20" s="37">
        <v>354</v>
      </c>
      <c r="V20" s="36">
        <v>72.900000000000006</v>
      </c>
      <c r="W20" s="46">
        <v>3</v>
      </c>
      <c r="X20" s="49" t="str">
        <f t="shared" si="0"/>
        <v>R</v>
      </c>
      <c r="Y20" s="46">
        <v>3</v>
      </c>
      <c r="Z20" s="49" t="str">
        <f t="shared" si="1"/>
        <v>R</v>
      </c>
      <c r="AA20" s="46">
        <v>3</v>
      </c>
      <c r="AB20" s="49" t="str">
        <f t="shared" si="2"/>
        <v>R</v>
      </c>
      <c r="AC20" s="46">
        <v>3</v>
      </c>
      <c r="AD20" s="49" t="str">
        <f t="shared" si="3"/>
        <v>R</v>
      </c>
      <c r="AE20" s="46">
        <v>3</v>
      </c>
      <c r="AF20" s="49" t="str">
        <f t="shared" si="4"/>
        <v>R</v>
      </c>
      <c r="AG20" s="41">
        <v>19.5</v>
      </c>
      <c r="AH20" s="41">
        <v>38.4</v>
      </c>
      <c r="AI20" s="41">
        <v>28.95</v>
      </c>
      <c r="AJ20" s="36">
        <v>643.33333333333337</v>
      </c>
      <c r="AK20" s="36">
        <v>2.2968197879858674</v>
      </c>
      <c r="AL20" s="85">
        <v>2</v>
      </c>
    </row>
    <row r="21" spans="1:38">
      <c r="A21" s="301"/>
      <c r="B21" s="470"/>
      <c r="C21" s="470"/>
      <c r="D21" s="85" t="s">
        <v>372</v>
      </c>
      <c r="E21" s="85" t="s">
        <v>346</v>
      </c>
      <c r="F21" s="52">
        <v>99</v>
      </c>
      <c r="G21" s="53">
        <v>210</v>
      </c>
      <c r="H21" s="53">
        <v>118</v>
      </c>
      <c r="I21" s="52" t="s">
        <v>72</v>
      </c>
      <c r="J21" s="54">
        <v>0</v>
      </c>
      <c r="K21" s="54">
        <v>0</v>
      </c>
      <c r="L21" s="54">
        <v>0</v>
      </c>
      <c r="M21" s="38">
        <v>17.399999999999999</v>
      </c>
      <c r="N21" s="38">
        <v>3.9</v>
      </c>
      <c r="O21" s="38">
        <v>3.5</v>
      </c>
      <c r="P21" s="52" t="s">
        <v>73</v>
      </c>
      <c r="Q21" s="39">
        <v>13.6</v>
      </c>
      <c r="R21" s="40">
        <v>29</v>
      </c>
      <c r="S21" s="52" t="s">
        <v>77</v>
      </c>
      <c r="T21" s="52" t="s">
        <v>84</v>
      </c>
      <c r="U21" s="37">
        <v>309</v>
      </c>
      <c r="V21" s="36">
        <v>68.900000000000006</v>
      </c>
      <c r="W21" s="46">
        <v>1</v>
      </c>
      <c r="X21" s="49" t="str">
        <f t="shared" si="0"/>
        <v>HR</v>
      </c>
      <c r="Y21" s="46">
        <v>1</v>
      </c>
      <c r="Z21" s="49" t="str">
        <f t="shared" si="1"/>
        <v>HR</v>
      </c>
      <c r="AA21" s="46">
        <v>1</v>
      </c>
      <c r="AB21" s="49" t="str">
        <f t="shared" si="2"/>
        <v>HR</v>
      </c>
      <c r="AC21" s="46">
        <v>1</v>
      </c>
      <c r="AD21" s="49" t="str">
        <f t="shared" si="3"/>
        <v>HR</v>
      </c>
      <c r="AE21" s="46">
        <v>1</v>
      </c>
      <c r="AF21" s="49" t="str">
        <f t="shared" si="4"/>
        <v>HR</v>
      </c>
      <c r="AG21" s="41">
        <v>34.340000000000003</v>
      </c>
      <c r="AH21" s="41">
        <v>33.299999999999997</v>
      </c>
      <c r="AI21" s="41">
        <v>33.82</v>
      </c>
      <c r="AJ21" s="36">
        <v>751.55555555555554</v>
      </c>
      <c r="AK21" s="36">
        <v>4.6410891089108963</v>
      </c>
      <c r="AL21" s="85">
        <v>1</v>
      </c>
    </row>
    <row r="22" spans="1:38">
      <c r="A22" s="301"/>
      <c r="B22" s="470"/>
      <c r="C22" s="470"/>
      <c r="D22" s="85" t="s">
        <v>367</v>
      </c>
      <c r="E22" s="85" t="s">
        <v>346</v>
      </c>
      <c r="F22" s="52">
        <v>70</v>
      </c>
      <c r="G22" s="53">
        <v>243.2</v>
      </c>
      <c r="H22" s="53">
        <v>139.4</v>
      </c>
      <c r="I22" s="52" t="s">
        <v>69</v>
      </c>
      <c r="J22" s="54">
        <v>5.9</v>
      </c>
      <c r="K22" s="54">
        <v>0</v>
      </c>
      <c r="L22" s="54">
        <v>0</v>
      </c>
      <c r="M22" s="38">
        <v>17.399999999999999</v>
      </c>
      <c r="N22" s="38">
        <v>4.4000000000000004</v>
      </c>
      <c r="O22" s="38">
        <v>0</v>
      </c>
      <c r="P22" s="52" t="s">
        <v>74</v>
      </c>
      <c r="Q22" s="39">
        <v>12.2</v>
      </c>
      <c r="R22" s="40">
        <v>34.299999999999997</v>
      </c>
      <c r="S22" s="52" t="s">
        <v>77</v>
      </c>
      <c r="T22" s="52" t="s">
        <v>93</v>
      </c>
      <c r="U22" s="37">
        <v>298</v>
      </c>
      <c r="V22" s="36">
        <v>67.2</v>
      </c>
      <c r="W22" s="46">
        <v>1</v>
      </c>
      <c r="X22" s="49" t="str">
        <f t="shared" si="0"/>
        <v>HR</v>
      </c>
      <c r="Y22" s="46">
        <v>1</v>
      </c>
      <c r="Z22" s="49" t="str">
        <f t="shared" si="1"/>
        <v>HR</v>
      </c>
      <c r="AA22" s="46">
        <v>1</v>
      </c>
      <c r="AB22" s="49" t="str">
        <f t="shared" si="2"/>
        <v>HR</v>
      </c>
      <c r="AC22" s="46">
        <v>1</v>
      </c>
      <c r="AD22" s="49" t="str">
        <f t="shared" si="3"/>
        <v>HR</v>
      </c>
      <c r="AE22" s="46">
        <v>2</v>
      </c>
      <c r="AF22" s="49" t="str">
        <f t="shared" si="4"/>
        <v>HR</v>
      </c>
      <c r="AG22" s="41">
        <v>35.67</v>
      </c>
      <c r="AH22" s="41">
        <v>36.94</v>
      </c>
      <c r="AI22" s="41">
        <v>36.305</v>
      </c>
      <c r="AJ22" s="36">
        <v>806.77777777777771</v>
      </c>
      <c r="AK22" s="36">
        <v>12.104369306777826</v>
      </c>
      <c r="AL22" s="85">
        <v>1</v>
      </c>
    </row>
    <row r="23" spans="1:38">
      <c r="A23" s="301"/>
      <c r="B23" s="470"/>
      <c r="C23" s="470"/>
      <c r="D23" s="85" t="s">
        <v>368</v>
      </c>
      <c r="E23" s="85" t="s">
        <v>346</v>
      </c>
      <c r="F23" s="52">
        <v>76</v>
      </c>
      <c r="G23" s="53">
        <v>225</v>
      </c>
      <c r="H23" s="53">
        <v>103</v>
      </c>
      <c r="I23" s="52" t="s">
        <v>80</v>
      </c>
      <c r="J23" s="54">
        <v>0</v>
      </c>
      <c r="K23" s="54">
        <v>0</v>
      </c>
      <c r="L23" s="54">
        <v>0</v>
      </c>
      <c r="M23" s="38">
        <v>17.5</v>
      </c>
      <c r="N23" s="38">
        <v>4.8</v>
      </c>
      <c r="O23" s="38">
        <v>0.5</v>
      </c>
      <c r="P23" s="52" t="s">
        <v>74</v>
      </c>
      <c r="Q23" s="39">
        <v>14</v>
      </c>
      <c r="R23" s="40">
        <v>34</v>
      </c>
      <c r="S23" s="52" t="s">
        <v>77</v>
      </c>
      <c r="T23" s="52" t="s">
        <v>356</v>
      </c>
      <c r="U23" s="37">
        <v>334.2</v>
      </c>
      <c r="V23" s="36">
        <v>64.84</v>
      </c>
      <c r="W23" s="46">
        <v>3</v>
      </c>
      <c r="X23" s="49" t="str">
        <f t="shared" si="0"/>
        <v>R</v>
      </c>
      <c r="Y23" s="46">
        <v>3</v>
      </c>
      <c r="Z23" s="49" t="str">
        <f t="shared" si="1"/>
        <v>R</v>
      </c>
      <c r="AA23" s="46">
        <v>1</v>
      </c>
      <c r="AB23" s="49" t="str">
        <f t="shared" si="2"/>
        <v>HR</v>
      </c>
      <c r="AC23" s="46">
        <v>1</v>
      </c>
      <c r="AD23" s="49" t="str">
        <f t="shared" si="3"/>
        <v>HR</v>
      </c>
      <c r="AE23" s="46">
        <v>1</v>
      </c>
      <c r="AF23" s="49" t="str">
        <f t="shared" si="4"/>
        <v>HR</v>
      </c>
      <c r="AG23" s="41">
        <v>40.53</v>
      </c>
      <c r="AH23" s="41">
        <v>41.07</v>
      </c>
      <c r="AI23" s="41">
        <v>40.799999999999997</v>
      </c>
      <c r="AJ23" s="36">
        <v>906.66666666666652</v>
      </c>
      <c r="AK23" s="36">
        <v>13.49095966620302</v>
      </c>
      <c r="AL23" s="85">
        <v>1</v>
      </c>
    </row>
    <row r="24" spans="1:38">
      <c r="A24" s="301"/>
      <c r="B24" s="470"/>
      <c r="C24" s="470"/>
      <c r="D24" s="85" t="s">
        <v>369</v>
      </c>
      <c r="E24" s="85" t="s">
        <v>346</v>
      </c>
      <c r="F24" s="52">
        <v>92</v>
      </c>
      <c r="G24" s="53">
        <v>205</v>
      </c>
      <c r="H24" s="53">
        <v>90</v>
      </c>
      <c r="I24" s="52" t="s">
        <v>72</v>
      </c>
      <c r="J24" s="54">
        <v>0</v>
      </c>
      <c r="K24" s="54">
        <v>0</v>
      </c>
      <c r="L24" s="54">
        <v>0</v>
      </c>
      <c r="M24" s="38">
        <v>16.899999999999999</v>
      </c>
      <c r="N24" s="38">
        <v>4.3</v>
      </c>
      <c r="O24" s="38">
        <v>1.5</v>
      </c>
      <c r="P24" s="52" t="s">
        <v>74</v>
      </c>
      <c r="Q24" s="39">
        <v>13</v>
      </c>
      <c r="R24" s="40">
        <v>37</v>
      </c>
      <c r="S24" s="52" t="s">
        <v>77</v>
      </c>
      <c r="T24" s="52" t="s">
        <v>357</v>
      </c>
      <c r="U24" s="37">
        <v>298</v>
      </c>
      <c r="V24" s="36">
        <v>63</v>
      </c>
      <c r="W24" s="46">
        <v>1</v>
      </c>
      <c r="X24" s="49" t="str">
        <f t="shared" si="0"/>
        <v>HR</v>
      </c>
      <c r="Y24" s="46">
        <v>1</v>
      </c>
      <c r="Z24" s="49" t="str">
        <f t="shared" si="1"/>
        <v>HR</v>
      </c>
      <c r="AA24" s="46">
        <v>1</v>
      </c>
      <c r="AB24" s="49" t="str">
        <f t="shared" si="2"/>
        <v>HR</v>
      </c>
      <c r="AC24" s="46">
        <v>1</v>
      </c>
      <c r="AD24" s="49" t="str">
        <f t="shared" si="3"/>
        <v>HR</v>
      </c>
      <c r="AE24" s="46">
        <v>1</v>
      </c>
      <c r="AF24" s="49" t="str">
        <f t="shared" si="4"/>
        <v>HR</v>
      </c>
      <c r="AG24" s="41">
        <v>27.44</v>
      </c>
      <c r="AH24" s="41">
        <v>28.7</v>
      </c>
      <c r="AI24" s="41">
        <v>28.07</v>
      </c>
      <c r="AJ24" s="36">
        <v>623.77777777777771</v>
      </c>
      <c r="AK24" s="36">
        <v>0.50125313283207618</v>
      </c>
      <c r="AL24" s="85">
        <v>2</v>
      </c>
    </row>
    <row r="25" spans="1:38">
      <c r="A25" s="301"/>
      <c r="B25" s="470"/>
      <c r="C25" s="470"/>
      <c r="D25" s="85" t="s">
        <v>376</v>
      </c>
      <c r="E25" s="85" t="s">
        <v>346</v>
      </c>
      <c r="F25" s="52">
        <v>94</v>
      </c>
      <c r="G25" s="53">
        <v>248.4</v>
      </c>
      <c r="H25" s="53">
        <v>125.2</v>
      </c>
      <c r="I25" s="52" t="s">
        <v>72</v>
      </c>
      <c r="J25" s="54">
        <v>0.6</v>
      </c>
      <c r="K25" s="54">
        <v>1.8</v>
      </c>
      <c r="L25" s="54">
        <v>8.4</v>
      </c>
      <c r="M25" s="38">
        <v>18.899999999999999</v>
      </c>
      <c r="N25" s="38">
        <v>4.7</v>
      </c>
      <c r="O25" s="38">
        <v>0.8</v>
      </c>
      <c r="P25" s="52" t="s">
        <v>74</v>
      </c>
      <c r="Q25" s="39">
        <v>13.8</v>
      </c>
      <c r="R25" s="40">
        <v>36.4</v>
      </c>
      <c r="S25" s="52" t="s">
        <v>77</v>
      </c>
      <c r="T25" s="52" t="s">
        <v>79</v>
      </c>
      <c r="U25" s="37">
        <v>326</v>
      </c>
      <c r="V25" s="36">
        <v>68.2</v>
      </c>
      <c r="W25" s="46">
        <v>1</v>
      </c>
      <c r="X25" s="49" t="str">
        <f t="shared" si="0"/>
        <v>HR</v>
      </c>
      <c r="Y25" s="46">
        <v>1</v>
      </c>
      <c r="Z25" s="49" t="str">
        <f t="shared" si="1"/>
        <v>HR</v>
      </c>
      <c r="AA25" s="46">
        <v>1</v>
      </c>
      <c r="AB25" s="49" t="str">
        <f t="shared" si="2"/>
        <v>HR</v>
      </c>
      <c r="AC25" s="46">
        <v>1</v>
      </c>
      <c r="AD25" s="49" t="str">
        <f t="shared" si="3"/>
        <v>HR</v>
      </c>
      <c r="AE25" s="46">
        <v>3</v>
      </c>
      <c r="AF25" s="49" t="str">
        <f t="shared" si="4"/>
        <v>R</v>
      </c>
      <c r="AG25" s="41">
        <v>37.01</v>
      </c>
      <c r="AH25" s="41">
        <v>36.630000000000003</v>
      </c>
      <c r="AI25" s="41">
        <v>36.82</v>
      </c>
      <c r="AJ25" s="36">
        <v>818.22222222222229</v>
      </c>
      <c r="AK25" s="36">
        <v>5.5014326647564413</v>
      </c>
      <c r="AL25" s="85">
        <v>1</v>
      </c>
    </row>
    <row r="26" spans="1:38">
      <c r="A26" s="301"/>
      <c r="B26" s="470"/>
      <c r="C26" s="470"/>
      <c r="D26" s="85" t="s">
        <v>377</v>
      </c>
      <c r="E26" s="85" t="s">
        <v>346</v>
      </c>
      <c r="F26" s="52">
        <v>83</v>
      </c>
      <c r="G26" s="53">
        <v>241.5</v>
      </c>
      <c r="H26" s="53">
        <v>119</v>
      </c>
      <c r="I26" s="52" t="s">
        <v>72</v>
      </c>
      <c r="J26" s="54">
        <v>11.2</v>
      </c>
      <c r="K26" s="54">
        <v>2.2999999999999998</v>
      </c>
      <c r="L26" s="54">
        <v>2</v>
      </c>
      <c r="M26" s="38">
        <v>18.899999999999999</v>
      </c>
      <c r="N26" s="38">
        <v>4.8</v>
      </c>
      <c r="O26" s="38">
        <v>0.8</v>
      </c>
      <c r="P26" s="52" t="s">
        <v>74</v>
      </c>
      <c r="Q26" s="39">
        <v>14</v>
      </c>
      <c r="R26" s="40">
        <v>35.200000000000003</v>
      </c>
      <c r="S26" s="52" t="s">
        <v>77</v>
      </c>
      <c r="T26" s="52" t="s">
        <v>358</v>
      </c>
      <c r="U26" s="37">
        <v>300</v>
      </c>
      <c r="V26" s="36">
        <v>75.599999999999994</v>
      </c>
      <c r="W26" s="46">
        <v>1</v>
      </c>
      <c r="X26" s="49" t="str">
        <f t="shared" si="0"/>
        <v>HR</v>
      </c>
      <c r="Y26" s="46">
        <v>1</v>
      </c>
      <c r="Z26" s="49" t="str">
        <f t="shared" si="1"/>
        <v>HR</v>
      </c>
      <c r="AA26" s="46">
        <v>5</v>
      </c>
      <c r="AB26" s="49" t="str">
        <f t="shared" si="2"/>
        <v>MR</v>
      </c>
      <c r="AC26" s="46">
        <v>1</v>
      </c>
      <c r="AD26" s="49" t="str">
        <f t="shared" si="3"/>
        <v>HR</v>
      </c>
      <c r="AE26" s="46">
        <v>1</v>
      </c>
      <c r="AF26" s="49" t="str">
        <f t="shared" si="4"/>
        <v>HR</v>
      </c>
      <c r="AG26" s="41">
        <v>29.56</v>
      </c>
      <c r="AH26" s="41">
        <v>28.69</v>
      </c>
      <c r="AI26" s="41">
        <v>29.125</v>
      </c>
      <c r="AJ26" s="36">
        <v>647.22222222222229</v>
      </c>
      <c r="AK26" s="36">
        <v>2.8606745541232557</v>
      </c>
      <c r="AL26" s="85">
        <v>1</v>
      </c>
    </row>
    <row r="27" spans="1:38">
      <c r="A27" s="301"/>
      <c r="B27" s="470"/>
      <c r="C27" s="470"/>
      <c r="D27" s="85" t="s">
        <v>87</v>
      </c>
      <c r="E27" s="85" t="s">
        <v>346</v>
      </c>
      <c r="F27" s="52">
        <v>98</v>
      </c>
      <c r="G27" s="53">
        <v>267.3</v>
      </c>
      <c r="H27" s="53">
        <v>115</v>
      </c>
      <c r="I27" s="52" t="s">
        <v>72</v>
      </c>
      <c r="J27" s="54">
        <v>20</v>
      </c>
      <c r="K27" s="54">
        <v>0</v>
      </c>
      <c r="L27" s="297">
        <v>5</v>
      </c>
      <c r="M27" s="38">
        <v>17.87</v>
      </c>
      <c r="N27" s="38">
        <v>4.5999999999999996</v>
      </c>
      <c r="O27" s="38">
        <v>1.3</v>
      </c>
      <c r="P27" s="52" t="s">
        <v>74</v>
      </c>
      <c r="Q27" s="39">
        <v>14</v>
      </c>
      <c r="R27" s="40">
        <v>32</v>
      </c>
      <c r="S27" s="52" t="s">
        <v>77</v>
      </c>
      <c r="T27" s="52" t="s">
        <v>85</v>
      </c>
      <c r="U27" s="37">
        <v>356.2</v>
      </c>
      <c r="V27" s="36">
        <v>55.47</v>
      </c>
      <c r="W27" s="46">
        <v>1</v>
      </c>
      <c r="X27" s="49" t="str">
        <f t="shared" si="0"/>
        <v>HR</v>
      </c>
      <c r="Y27" s="46">
        <v>1</v>
      </c>
      <c r="Z27" s="49" t="str">
        <f t="shared" si="1"/>
        <v>HR</v>
      </c>
      <c r="AA27" s="46">
        <v>3</v>
      </c>
      <c r="AB27" s="49" t="str">
        <f t="shared" si="2"/>
        <v>R</v>
      </c>
      <c r="AC27" s="46">
        <v>1</v>
      </c>
      <c r="AD27" s="49" t="str">
        <f t="shared" si="3"/>
        <v>HR</v>
      </c>
      <c r="AE27" s="46">
        <v>3</v>
      </c>
      <c r="AF27" s="49" t="str">
        <f t="shared" si="4"/>
        <v>R</v>
      </c>
      <c r="AG27" s="41">
        <v>40.82</v>
      </c>
      <c r="AH27" s="41">
        <v>39.590000000000003</v>
      </c>
      <c r="AI27" s="41">
        <v>40.204999999999998</v>
      </c>
      <c r="AJ27" s="36">
        <v>893.44444444444434</v>
      </c>
      <c r="AK27" s="36">
        <v>-12.397864691142829</v>
      </c>
      <c r="AL27" s="85">
        <v>2</v>
      </c>
    </row>
    <row r="28" spans="1:38">
      <c r="A28" s="301"/>
      <c r="B28" s="470"/>
      <c r="C28" s="470"/>
      <c r="D28" s="85" t="s">
        <v>374</v>
      </c>
      <c r="E28" s="85" t="s">
        <v>346</v>
      </c>
      <c r="F28" s="52">
        <v>76</v>
      </c>
      <c r="G28" s="53">
        <v>267</v>
      </c>
      <c r="H28" s="53">
        <v>137.30000000000001</v>
      </c>
      <c r="I28" s="52" t="s">
        <v>69</v>
      </c>
      <c r="J28" s="54">
        <v>1.7</v>
      </c>
      <c r="K28" s="54">
        <v>5.8</v>
      </c>
      <c r="L28" s="54">
        <v>0</v>
      </c>
      <c r="M28" s="38">
        <v>18.600000000000001</v>
      </c>
      <c r="N28" s="38">
        <v>4.5999999999999996</v>
      </c>
      <c r="O28" s="38">
        <v>0.8</v>
      </c>
      <c r="P28" s="52" t="s">
        <v>82</v>
      </c>
      <c r="Q28" s="39">
        <v>12</v>
      </c>
      <c r="R28" s="40">
        <v>37</v>
      </c>
      <c r="S28" s="52" t="s">
        <v>77</v>
      </c>
      <c r="T28" s="52" t="s">
        <v>83</v>
      </c>
      <c r="U28" s="37">
        <v>339.4</v>
      </c>
      <c r="V28" s="36">
        <v>73.400000000000006</v>
      </c>
      <c r="W28" s="46">
        <v>1</v>
      </c>
      <c r="X28" s="49" t="str">
        <f t="shared" si="0"/>
        <v>HR</v>
      </c>
      <c r="Y28" s="46">
        <v>1</v>
      </c>
      <c r="Z28" s="49" t="str">
        <f t="shared" si="1"/>
        <v>HR</v>
      </c>
      <c r="AA28" s="46">
        <v>1</v>
      </c>
      <c r="AB28" s="49" t="str">
        <f t="shared" si="2"/>
        <v>HR</v>
      </c>
      <c r="AC28" s="46">
        <v>1</v>
      </c>
      <c r="AD28" s="49" t="str">
        <f t="shared" si="3"/>
        <v>HR</v>
      </c>
      <c r="AE28" s="46">
        <v>1</v>
      </c>
      <c r="AF28" s="49" t="str">
        <f t="shared" si="4"/>
        <v>HR</v>
      </c>
      <c r="AG28" s="41">
        <v>46.8</v>
      </c>
      <c r="AH28" s="41">
        <v>49</v>
      </c>
      <c r="AI28" s="41">
        <v>47.9</v>
      </c>
      <c r="AJ28" s="36">
        <v>1064.4444444444446</v>
      </c>
      <c r="AK28" s="36">
        <v>0</v>
      </c>
      <c r="AL28" s="85">
        <v>1</v>
      </c>
    </row>
    <row r="29" spans="1:38" s="303" customFormat="1" ht="16.5" thickBot="1">
      <c r="A29" s="302"/>
      <c r="B29" s="471"/>
      <c r="C29" s="471"/>
      <c r="D29" s="86" t="s">
        <v>378</v>
      </c>
      <c r="E29" s="86" t="s">
        <v>346</v>
      </c>
      <c r="F29" s="67">
        <v>73</v>
      </c>
      <c r="G29" s="68">
        <v>225</v>
      </c>
      <c r="H29" s="68">
        <v>107</v>
      </c>
      <c r="I29" s="67" t="s">
        <v>69</v>
      </c>
      <c r="J29" s="69">
        <v>0.5</v>
      </c>
      <c r="K29" s="69">
        <v>0</v>
      </c>
      <c r="L29" s="69">
        <v>0</v>
      </c>
      <c r="M29" s="70">
        <v>15.9</v>
      </c>
      <c r="N29" s="70">
        <v>0</v>
      </c>
      <c r="O29" s="70">
        <v>4.24</v>
      </c>
      <c r="P29" s="67" t="s">
        <v>76</v>
      </c>
      <c r="Q29" s="71">
        <v>12</v>
      </c>
      <c r="R29" s="72">
        <v>34</v>
      </c>
      <c r="S29" s="67" t="s">
        <v>77</v>
      </c>
      <c r="T29" s="67" t="s">
        <v>78</v>
      </c>
      <c r="U29" s="73">
        <v>389.5</v>
      </c>
      <c r="V29" s="74">
        <v>70.3</v>
      </c>
      <c r="W29" s="75" t="s">
        <v>93</v>
      </c>
      <c r="X29" s="76" t="str">
        <f t="shared" si="0"/>
        <v/>
      </c>
      <c r="Y29" s="75">
        <v>9</v>
      </c>
      <c r="Z29" s="76" t="str">
        <f t="shared" si="1"/>
        <v>HS</v>
      </c>
      <c r="AA29" s="75" t="s">
        <v>93</v>
      </c>
      <c r="AB29" s="76" t="str">
        <f t="shared" si="2"/>
        <v/>
      </c>
      <c r="AC29" s="75" t="s">
        <v>93</v>
      </c>
      <c r="AD29" s="76" t="str">
        <f t="shared" si="3"/>
        <v/>
      </c>
      <c r="AE29" s="75" t="s">
        <v>93</v>
      </c>
      <c r="AF29" s="76" t="str">
        <f t="shared" si="4"/>
        <v/>
      </c>
      <c r="AG29" s="77">
        <v>44</v>
      </c>
      <c r="AH29" s="77">
        <v>48.4</v>
      </c>
      <c r="AI29" s="77">
        <v>46.2</v>
      </c>
      <c r="AJ29" s="74">
        <v>1026.6666666666667</v>
      </c>
      <c r="AK29" s="74">
        <v>5.1194539249146871</v>
      </c>
      <c r="AL29" s="86">
        <v>2</v>
      </c>
    </row>
    <row r="30" spans="1:38" s="300" customFormat="1">
      <c r="A30" s="299"/>
      <c r="B30" s="475" t="s">
        <v>352</v>
      </c>
      <c r="C30" s="475" t="s">
        <v>359</v>
      </c>
      <c r="D30" s="59" t="s">
        <v>379</v>
      </c>
      <c r="E30" s="83" t="s">
        <v>329</v>
      </c>
      <c r="F30" s="60">
        <v>93</v>
      </c>
      <c r="G30" s="61">
        <v>221.6</v>
      </c>
      <c r="H30" s="61">
        <v>102.6</v>
      </c>
      <c r="I30" s="60" t="s">
        <v>93</v>
      </c>
      <c r="J30" s="62" t="s">
        <v>93</v>
      </c>
      <c r="K30" s="62" t="s">
        <v>93</v>
      </c>
      <c r="L30" s="62">
        <v>22.73</v>
      </c>
      <c r="M30" s="63">
        <v>17.77</v>
      </c>
      <c r="N30" s="62">
        <v>4.2</v>
      </c>
      <c r="O30" s="63">
        <v>2.74</v>
      </c>
      <c r="P30" s="59" t="s">
        <v>93</v>
      </c>
      <c r="Q30" s="83">
        <v>12.7</v>
      </c>
      <c r="R30" s="64">
        <v>32.4</v>
      </c>
      <c r="S30" s="59" t="s">
        <v>77</v>
      </c>
      <c r="T30" s="59" t="s">
        <v>93</v>
      </c>
      <c r="U30" s="64">
        <v>342.8</v>
      </c>
      <c r="V30" s="83" t="s">
        <v>93</v>
      </c>
      <c r="W30" s="60">
        <v>1</v>
      </c>
      <c r="X30" s="64" t="s">
        <v>4</v>
      </c>
      <c r="Y30" s="60">
        <v>1</v>
      </c>
      <c r="Z30" s="64" t="s">
        <v>4</v>
      </c>
      <c r="AA30" s="60">
        <v>1</v>
      </c>
      <c r="AB30" s="64" t="s">
        <v>4</v>
      </c>
      <c r="AC30" s="60">
        <v>1</v>
      </c>
      <c r="AD30" s="64" t="s">
        <v>4</v>
      </c>
      <c r="AE30" s="60">
        <v>2</v>
      </c>
      <c r="AF30" s="64" t="s">
        <v>4</v>
      </c>
      <c r="AG30" s="65">
        <v>18.21</v>
      </c>
      <c r="AH30" s="65">
        <v>17.3</v>
      </c>
      <c r="AI30" s="66">
        <v>17.755000000000003</v>
      </c>
      <c r="AJ30" s="83">
        <v>789.11111111111131</v>
      </c>
      <c r="AK30" s="83">
        <v>-7.9097510373443898</v>
      </c>
      <c r="AL30" s="59">
        <v>13</v>
      </c>
    </row>
    <row r="31" spans="1:38">
      <c r="A31" s="301"/>
      <c r="B31" s="470"/>
      <c r="C31" s="470"/>
      <c r="D31" s="45" t="s">
        <v>90</v>
      </c>
      <c r="E31" s="84" t="s">
        <v>329</v>
      </c>
      <c r="F31" s="46">
        <v>99</v>
      </c>
      <c r="G31" s="47">
        <v>212</v>
      </c>
      <c r="H31" s="47">
        <v>110</v>
      </c>
      <c r="I31" s="46" t="s">
        <v>69</v>
      </c>
      <c r="J31" s="43">
        <v>0</v>
      </c>
      <c r="K31" s="43">
        <v>0</v>
      </c>
      <c r="L31" s="43">
        <v>0</v>
      </c>
      <c r="M31" s="48">
        <v>18.399999999999999</v>
      </c>
      <c r="N31" s="48">
        <v>4.3</v>
      </c>
      <c r="O31" s="48">
        <v>2.4</v>
      </c>
      <c r="P31" s="45" t="s">
        <v>75</v>
      </c>
      <c r="Q31" s="84">
        <v>12.8</v>
      </c>
      <c r="R31" s="49">
        <v>32</v>
      </c>
      <c r="S31" s="45" t="s">
        <v>77</v>
      </c>
      <c r="T31" s="45" t="s">
        <v>78</v>
      </c>
      <c r="U31" s="49">
        <v>358.5</v>
      </c>
      <c r="V31" s="84">
        <v>77.3</v>
      </c>
      <c r="W31" s="46">
        <v>1</v>
      </c>
      <c r="X31" s="49" t="s">
        <v>4</v>
      </c>
      <c r="Y31" s="46">
        <v>1</v>
      </c>
      <c r="Z31" s="49" t="s">
        <v>4</v>
      </c>
      <c r="AA31" s="46">
        <v>1</v>
      </c>
      <c r="AB31" s="49" t="s">
        <v>4</v>
      </c>
      <c r="AC31" s="46">
        <v>1</v>
      </c>
      <c r="AD31" s="49" t="s">
        <v>4</v>
      </c>
      <c r="AE31" s="46">
        <v>1</v>
      </c>
      <c r="AF31" s="49" t="s">
        <v>4</v>
      </c>
      <c r="AG31" s="50">
        <v>17.3</v>
      </c>
      <c r="AH31" s="50">
        <v>18.7</v>
      </c>
      <c r="AI31" s="51">
        <v>18</v>
      </c>
      <c r="AJ31" s="84">
        <v>800</v>
      </c>
      <c r="AK31" s="84">
        <v>9.4224924012157931</v>
      </c>
      <c r="AL31" s="45">
        <v>5</v>
      </c>
    </row>
    <row r="32" spans="1:38">
      <c r="A32" s="301"/>
      <c r="B32" s="470"/>
      <c r="C32" s="470"/>
      <c r="D32" s="45" t="s">
        <v>367</v>
      </c>
      <c r="E32" s="84" t="s">
        <v>329</v>
      </c>
      <c r="F32" s="46">
        <v>66</v>
      </c>
      <c r="G32" s="47">
        <v>239.5</v>
      </c>
      <c r="H32" s="47">
        <v>98.8</v>
      </c>
      <c r="I32" s="46" t="s">
        <v>69</v>
      </c>
      <c r="J32" s="43">
        <v>0</v>
      </c>
      <c r="K32" s="43">
        <v>0</v>
      </c>
      <c r="L32" s="43">
        <v>0</v>
      </c>
      <c r="M32" s="48">
        <v>19.5</v>
      </c>
      <c r="N32" s="48">
        <v>4.2</v>
      </c>
      <c r="O32" s="48">
        <v>1.1000000000000001</v>
      </c>
      <c r="P32" s="45" t="s">
        <v>74</v>
      </c>
      <c r="Q32" s="84">
        <v>13.8</v>
      </c>
      <c r="R32" s="49">
        <v>40.1</v>
      </c>
      <c r="S32" s="45" t="s">
        <v>77</v>
      </c>
      <c r="T32" s="84" t="s">
        <v>93</v>
      </c>
      <c r="U32" s="49">
        <v>302</v>
      </c>
      <c r="V32" s="84">
        <v>66.099999999999994</v>
      </c>
      <c r="W32" s="46">
        <v>1</v>
      </c>
      <c r="X32" s="49" t="s">
        <v>4</v>
      </c>
      <c r="Y32" s="46">
        <v>1</v>
      </c>
      <c r="Z32" s="49" t="s">
        <v>4</v>
      </c>
      <c r="AA32" s="46">
        <v>1</v>
      </c>
      <c r="AB32" s="49" t="s">
        <v>4</v>
      </c>
      <c r="AC32" s="46">
        <v>1</v>
      </c>
      <c r="AD32" s="49" t="s">
        <v>4</v>
      </c>
      <c r="AE32" s="46">
        <v>2</v>
      </c>
      <c r="AF32" s="49" t="s">
        <v>4</v>
      </c>
      <c r="AG32" s="50">
        <v>19.7</v>
      </c>
      <c r="AH32" s="50">
        <v>19.010000000000002</v>
      </c>
      <c r="AI32" s="51">
        <v>19.355</v>
      </c>
      <c r="AJ32" s="84">
        <v>860.22222222222217</v>
      </c>
      <c r="AK32" s="84">
        <v>12.824249489944615</v>
      </c>
      <c r="AL32" s="45">
        <v>1</v>
      </c>
    </row>
    <row r="33" spans="1:38">
      <c r="A33" s="301"/>
      <c r="B33" s="470"/>
      <c r="C33" s="470"/>
      <c r="D33" s="45" t="s">
        <v>368</v>
      </c>
      <c r="E33" s="84" t="s">
        <v>329</v>
      </c>
      <c r="F33" s="46">
        <v>81</v>
      </c>
      <c r="G33" s="47">
        <v>225</v>
      </c>
      <c r="H33" s="47">
        <v>110</v>
      </c>
      <c r="I33" s="46" t="s">
        <v>72</v>
      </c>
      <c r="J33" s="43">
        <v>0</v>
      </c>
      <c r="K33" s="43">
        <v>0</v>
      </c>
      <c r="L33" s="43">
        <v>4</v>
      </c>
      <c r="M33" s="48">
        <v>19.5</v>
      </c>
      <c r="N33" s="48">
        <v>4.3</v>
      </c>
      <c r="O33" s="48">
        <v>1.5</v>
      </c>
      <c r="P33" s="45" t="s">
        <v>71</v>
      </c>
      <c r="Q33" s="84">
        <v>14</v>
      </c>
      <c r="R33" s="49">
        <v>34</v>
      </c>
      <c r="S33" s="45" t="s">
        <v>77</v>
      </c>
      <c r="T33" s="45" t="s">
        <v>89</v>
      </c>
      <c r="U33" s="49">
        <v>292.3</v>
      </c>
      <c r="V33" s="84">
        <v>59.62</v>
      </c>
      <c r="W33" s="46">
        <v>1</v>
      </c>
      <c r="X33" s="49" t="s">
        <v>4</v>
      </c>
      <c r="Y33" s="46">
        <v>1</v>
      </c>
      <c r="Z33" s="49" t="s">
        <v>4</v>
      </c>
      <c r="AA33" s="46">
        <v>1</v>
      </c>
      <c r="AB33" s="49" t="s">
        <v>4</v>
      </c>
      <c r="AC33" s="46">
        <v>1</v>
      </c>
      <c r="AD33" s="49" t="s">
        <v>4</v>
      </c>
      <c r="AE33" s="46">
        <v>1</v>
      </c>
      <c r="AF33" s="49" t="s">
        <v>4</v>
      </c>
      <c r="AG33" s="50">
        <v>19.11</v>
      </c>
      <c r="AH33" s="50">
        <v>19.63</v>
      </c>
      <c r="AI33" s="51">
        <v>19.369999999999997</v>
      </c>
      <c r="AJ33" s="84">
        <v>860.8888888888888</v>
      </c>
      <c r="AK33" s="84">
        <v>0.15511892450875475</v>
      </c>
      <c r="AL33" s="45">
        <v>11</v>
      </c>
    </row>
    <row r="34" spans="1:38">
      <c r="A34" s="301"/>
      <c r="B34" s="470"/>
      <c r="C34" s="470"/>
      <c r="D34" s="45" t="s">
        <v>369</v>
      </c>
      <c r="E34" s="84" t="s">
        <v>329</v>
      </c>
      <c r="F34" s="46">
        <v>91</v>
      </c>
      <c r="G34" s="47">
        <v>219</v>
      </c>
      <c r="H34" s="47">
        <v>95</v>
      </c>
      <c r="I34" s="46" t="s">
        <v>69</v>
      </c>
      <c r="J34" s="43">
        <v>0</v>
      </c>
      <c r="K34" s="43">
        <v>0</v>
      </c>
      <c r="L34" s="43">
        <v>0</v>
      </c>
      <c r="M34" s="48">
        <v>19.100000000000001</v>
      </c>
      <c r="N34" s="48">
        <v>4.2</v>
      </c>
      <c r="O34" s="48">
        <v>3.2</v>
      </c>
      <c r="P34" s="45" t="s">
        <v>74</v>
      </c>
      <c r="Q34" s="84">
        <v>13</v>
      </c>
      <c r="R34" s="49">
        <v>33</v>
      </c>
      <c r="S34" s="45" t="s">
        <v>77</v>
      </c>
      <c r="T34" s="45" t="s">
        <v>85</v>
      </c>
      <c r="U34" s="49">
        <v>300.2</v>
      </c>
      <c r="V34" s="84">
        <v>62.9</v>
      </c>
      <c r="W34" s="46">
        <v>1</v>
      </c>
      <c r="X34" s="49" t="s">
        <v>4</v>
      </c>
      <c r="Y34" s="46">
        <v>1</v>
      </c>
      <c r="Z34" s="49" t="s">
        <v>4</v>
      </c>
      <c r="AA34" s="46">
        <v>1</v>
      </c>
      <c r="AB34" s="49" t="s">
        <v>4</v>
      </c>
      <c r="AC34" s="46">
        <v>1</v>
      </c>
      <c r="AD34" s="49" t="s">
        <v>4</v>
      </c>
      <c r="AE34" s="46">
        <v>1</v>
      </c>
      <c r="AF34" s="49" t="s">
        <v>4</v>
      </c>
      <c r="AG34" s="50">
        <v>16.899999999999999</v>
      </c>
      <c r="AH34" s="50">
        <v>17.100000000000001</v>
      </c>
      <c r="AI34" s="51">
        <v>17</v>
      </c>
      <c r="AJ34" s="84">
        <v>755.55555555555554</v>
      </c>
      <c r="AK34" s="84">
        <v>-0.26400704018775328</v>
      </c>
      <c r="AL34" s="45">
        <v>8</v>
      </c>
    </row>
    <row r="35" spans="1:38">
      <c r="A35" s="301"/>
      <c r="B35" s="470"/>
      <c r="C35" s="470"/>
      <c r="D35" s="45" t="s">
        <v>370</v>
      </c>
      <c r="E35" s="84" t="s">
        <v>329</v>
      </c>
      <c r="F35" s="46">
        <v>80</v>
      </c>
      <c r="G35" s="47">
        <v>210</v>
      </c>
      <c r="H35" s="47">
        <v>96</v>
      </c>
      <c r="I35" s="46" t="s">
        <v>69</v>
      </c>
      <c r="J35" s="43">
        <v>0</v>
      </c>
      <c r="K35" s="43">
        <v>0</v>
      </c>
      <c r="L35" s="43">
        <v>0</v>
      </c>
      <c r="M35" s="48">
        <v>18.899999999999999</v>
      </c>
      <c r="N35" s="48">
        <v>4.0999999999999996</v>
      </c>
      <c r="O35" s="48">
        <v>1.8</v>
      </c>
      <c r="P35" s="45" t="s">
        <v>74</v>
      </c>
      <c r="Q35" s="84">
        <v>14</v>
      </c>
      <c r="R35" s="49">
        <v>31.7</v>
      </c>
      <c r="S35" s="45" t="s">
        <v>93</v>
      </c>
      <c r="T35" s="45" t="s">
        <v>78</v>
      </c>
      <c r="U35" s="49">
        <v>275.2</v>
      </c>
      <c r="V35" s="84">
        <v>68.5</v>
      </c>
      <c r="W35" s="46">
        <v>1</v>
      </c>
      <c r="X35" s="49" t="s">
        <v>4</v>
      </c>
      <c r="Y35" s="46">
        <v>1</v>
      </c>
      <c r="Z35" s="49" t="s">
        <v>4</v>
      </c>
      <c r="AA35" s="46">
        <v>1</v>
      </c>
      <c r="AB35" s="49" t="s">
        <v>4</v>
      </c>
      <c r="AC35" s="46">
        <v>1</v>
      </c>
      <c r="AD35" s="49" t="s">
        <v>4</v>
      </c>
      <c r="AE35" s="46">
        <v>1</v>
      </c>
      <c r="AF35" s="49" t="s">
        <v>4</v>
      </c>
      <c r="AG35" s="50">
        <v>16.940000000000001</v>
      </c>
      <c r="AH35" s="50">
        <v>16.350000000000001</v>
      </c>
      <c r="AI35" s="51">
        <v>16.645000000000003</v>
      </c>
      <c r="AJ35" s="84">
        <v>739.77777777777783</v>
      </c>
      <c r="AK35" s="84">
        <v>-1.8283692126216371</v>
      </c>
      <c r="AL35" s="45">
        <v>10</v>
      </c>
    </row>
    <row r="36" spans="1:38">
      <c r="A36" s="301"/>
      <c r="B36" s="470"/>
      <c r="C36" s="470"/>
      <c r="D36" s="45" t="s">
        <v>371</v>
      </c>
      <c r="E36" s="84" t="s">
        <v>352</v>
      </c>
      <c r="F36" s="46">
        <v>101</v>
      </c>
      <c r="G36" s="49">
        <v>226.3</v>
      </c>
      <c r="H36" s="49">
        <v>101.3</v>
      </c>
      <c r="I36" s="46" t="s">
        <v>72</v>
      </c>
      <c r="J36" s="43">
        <v>0</v>
      </c>
      <c r="K36" s="43">
        <v>0</v>
      </c>
      <c r="L36" s="43">
        <v>0</v>
      </c>
      <c r="M36" s="48">
        <v>17.600000000000001</v>
      </c>
      <c r="N36" s="48">
        <v>4.0999999999999996</v>
      </c>
      <c r="O36" s="48">
        <v>3.2</v>
      </c>
      <c r="P36" s="45" t="s">
        <v>74</v>
      </c>
      <c r="Q36" s="84">
        <v>12.7</v>
      </c>
      <c r="R36" s="49">
        <v>28</v>
      </c>
      <c r="S36" s="84" t="s">
        <v>93</v>
      </c>
      <c r="T36" s="46" t="s">
        <v>348</v>
      </c>
      <c r="U36" s="49">
        <v>287.5</v>
      </c>
      <c r="V36" s="84">
        <v>51</v>
      </c>
      <c r="W36" s="45">
        <v>1</v>
      </c>
      <c r="X36" s="49" t="s">
        <v>4</v>
      </c>
      <c r="Y36" s="45">
        <v>3</v>
      </c>
      <c r="Z36" s="49" t="s">
        <v>0</v>
      </c>
      <c r="AA36" s="45">
        <v>1</v>
      </c>
      <c r="AB36" s="49" t="s">
        <v>4</v>
      </c>
      <c r="AC36" s="45">
        <v>1</v>
      </c>
      <c r="AD36" s="49" t="s">
        <v>4</v>
      </c>
      <c r="AE36" s="45">
        <v>1</v>
      </c>
      <c r="AF36" s="49" t="s">
        <v>4</v>
      </c>
      <c r="AG36" s="50">
        <v>19.489999999999998</v>
      </c>
      <c r="AH36" s="50">
        <v>19.63</v>
      </c>
      <c r="AI36" s="51">
        <v>19.559999999999999</v>
      </c>
      <c r="AJ36" s="84">
        <v>869.33333333333314</v>
      </c>
      <c r="AK36" s="84">
        <v>6.8268705625341193</v>
      </c>
      <c r="AL36" s="45">
        <v>8</v>
      </c>
    </row>
    <row r="37" spans="1:38">
      <c r="A37" s="301"/>
      <c r="B37" s="470"/>
      <c r="C37" s="470"/>
      <c r="D37" s="45" t="s">
        <v>88</v>
      </c>
      <c r="E37" s="84" t="s">
        <v>329</v>
      </c>
      <c r="F37" s="46">
        <v>81</v>
      </c>
      <c r="G37" s="47">
        <v>210</v>
      </c>
      <c r="H37" s="47">
        <v>93</v>
      </c>
      <c r="I37" s="46" t="s">
        <v>69</v>
      </c>
      <c r="J37" s="43">
        <v>0</v>
      </c>
      <c r="K37" s="43">
        <v>7.2</v>
      </c>
      <c r="L37" s="43" t="s">
        <v>93</v>
      </c>
      <c r="M37" s="48">
        <v>18.3</v>
      </c>
      <c r="N37" s="43">
        <v>4.5999999999999996</v>
      </c>
      <c r="O37" s="48">
        <v>3.7</v>
      </c>
      <c r="P37" s="45" t="s">
        <v>82</v>
      </c>
      <c r="Q37" s="84">
        <v>14</v>
      </c>
      <c r="R37" s="49">
        <v>27</v>
      </c>
      <c r="S37" s="45" t="s">
        <v>77</v>
      </c>
      <c r="T37" s="45" t="s">
        <v>83</v>
      </c>
      <c r="U37" s="49">
        <v>300.3</v>
      </c>
      <c r="V37" s="84">
        <v>69.599999999999994</v>
      </c>
      <c r="W37" s="46">
        <v>1</v>
      </c>
      <c r="X37" s="49" t="s">
        <v>4</v>
      </c>
      <c r="Y37" s="46">
        <v>1</v>
      </c>
      <c r="Z37" s="49" t="s">
        <v>4</v>
      </c>
      <c r="AA37" s="46">
        <v>1</v>
      </c>
      <c r="AB37" s="49" t="s">
        <v>4</v>
      </c>
      <c r="AC37" s="46">
        <v>1</v>
      </c>
      <c r="AD37" s="49" t="s">
        <v>4</v>
      </c>
      <c r="AE37" s="46">
        <v>5</v>
      </c>
      <c r="AF37" s="49" t="s">
        <v>2</v>
      </c>
      <c r="AG37" s="50">
        <v>15.3</v>
      </c>
      <c r="AH37" s="50">
        <v>15.8</v>
      </c>
      <c r="AI37" s="51">
        <v>15.55</v>
      </c>
      <c r="AJ37" s="84">
        <v>691.11111111111097</v>
      </c>
      <c r="AK37" s="84">
        <v>4.7138047138046932</v>
      </c>
      <c r="AL37" s="45">
        <v>3</v>
      </c>
    </row>
    <row r="38" spans="1:38">
      <c r="A38" s="301"/>
      <c r="B38" s="470"/>
      <c r="C38" s="470" t="s">
        <v>242</v>
      </c>
      <c r="D38" s="45" t="s">
        <v>366</v>
      </c>
      <c r="E38" s="84" t="s">
        <v>329</v>
      </c>
      <c r="F38" s="46">
        <v>92</v>
      </c>
      <c r="G38" s="47">
        <v>208.6</v>
      </c>
      <c r="H38" s="47">
        <v>94.4</v>
      </c>
      <c r="I38" s="46" t="s">
        <v>69</v>
      </c>
      <c r="J38" s="43">
        <v>0</v>
      </c>
      <c r="K38" s="43">
        <v>0</v>
      </c>
      <c r="L38" s="43">
        <v>0</v>
      </c>
      <c r="M38" s="48">
        <v>17.77</v>
      </c>
      <c r="N38" s="43">
        <v>3.83</v>
      </c>
      <c r="O38" s="48">
        <v>4</v>
      </c>
      <c r="P38" s="45" t="s">
        <v>74</v>
      </c>
      <c r="Q38" s="84">
        <v>13.6</v>
      </c>
      <c r="R38" s="49">
        <v>27.9</v>
      </c>
      <c r="S38" s="45" t="s">
        <v>77</v>
      </c>
      <c r="T38" s="45" t="s">
        <v>79</v>
      </c>
      <c r="U38" s="49">
        <v>337.7</v>
      </c>
      <c r="V38" s="84">
        <v>70.680000000000007</v>
      </c>
      <c r="W38" s="46">
        <v>1</v>
      </c>
      <c r="X38" s="49" t="s">
        <v>4</v>
      </c>
      <c r="Y38" s="46">
        <v>1</v>
      </c>
      <c r="Z38" s="49" t="s">
        <v>4</v>
      </c>
      <c r="AA38" s="46">
        <v>3</v>
      </c>
      <c r="AB38" s="49" t="s">
        <v>0</v>
      </c>
      <c r="AC38" s="46">
        <v>1</v>
      </c>
      <c r="AD38" s="49" t="s">
        <v>4</v>
      </c>
      <c r="AE38" s="46">
        <v>1</v>
      </c>
      <c r="AF38" s="49" t="s">
        <v>4</v>
      </c>
      <c r="AG38" s="50">
        <v>20.04</v>
      </c>
      <c r="AH38" s="50">
        <v>18.59</v>
      </c>
      <c r="AI38" s="51">
        <v>19.314999999999998</v>
      </c>
      <c r="AJ38" s="84">
        <v>858.44444444444434</v>
      </c>
      <c r="AK38" s="84">
        <v>2.0338087691494815</v>
      </c>
      <c r="AL38" s="45">
        <v>10</v>
      </c>
    </row>
    <row r="39" spans="1:38">
      <c r="A39" s="301"/>
      <c r="B39" s="470"/>
      <c r="C39" s="470"/>
      <c r="D39" s="45" t="s">
        <v>90</v>
      </c>
      <c r="E39" s="84" t="s">
        <v>329</v>
      </c>
      <c r="F39" s="46">
        <v>96</v>
      </c>
      <c r="G39" s="47">
        <v>220</v>
      </c>
      <c r="H39" s="47">
        <v>110</v>
      </c>
      <c r="I39" s="46" t="s">
        <v>70</v>
      </c>
      <c r="J39" s="43">
        <v>0</v>
      </c>
      <c r="K39" s="43">
        <v>0</v>
      </c>
      <c r="L39" s="43">
        <v>0</v>
      </c>
      <c r="M39" s="48">
        <v>19.2</v>
      </c>
      <c r="N39" s="48">
        <v>4.0999999999999996</v>
      </c>
      <c r="O39" s="48">
        <v>3.5</v>
      </c>
      <c r="P39" s="45" t="s">
        <v>75</v>
      </c>
      <c r="Q39" s="84">
        <v>13.2</v>
      </c>
      <c r="R39" s="49">
        <v>31.2</v>
      </c>
      <c r="S39" s="45" t="s">
        <v>77</v>
      </c>
      <c r="T39" s="45" t="s">
        <v>85</v>
      </c>
      <c r="U39" s="49">
        <v>266.8</v>
      </c>
      <c r="V39" s="84">
        <v>67.400000000000006</v>
      </c>
      <c r="W39" s="46">
        <v>1</v>
      </c>
      <c r="X39" s="49" t="s">
        <v>4</v>
      </c>
      <c r="Y39" s="46">
        <v>1</v>
      </c>
      <c r="Z39" s="49" t="s">
        <v>4</v>
      </c>
      <c r="AA39" s="46">
        <v>1</v>
      </c>
      <c r="AB39" s="49" t="s">
        <v>4</v>
      </c>
      <c r="AC39" s="46">
        <v>1</v>
      </c>
      <c r="AD39" s="49" t="s">
        <v>4</v>
      </c>
      <c r="AE39" s="46">
        <v>1</v>
      </c>
      <c r="AF39" s="49" t="s">
        <v>4</v>
      </c>
      <c r="AG39" s="50">
        <v>18.059999999999999</v>
      </c>
      <c r="AH39" s="50">
        <v>18.739999999999998</v>
      </c>
      <c r="AI39" s="51">
        <v>18.399999999999999</v>
      </c>
      <c r="AJ39" s="84">
        <v>817.77777777777771</v>
      </c>
      <c r="AK39" s="84">
        <v>1.0989010989010737</v>
      </c>
      <c r="AL39" s="45">
        <v>5</v>
      </c>
    </row>
    <row r="40" spans="1:38">
      <c r="A40" s="301"/>
      <c r="B40" s="470"/>
      <c r="C40" s="470"/>
      <c r="D40" s="45" t="s">
        <v>372</v>
      </c>
      <c r="E40" s="84" t="s">
        <v>329</v>
      </c>
      <c r="F40" s="46">
        <v>91</v>
      </c>
      <c r="G40" s="47">
        <v>215</v>
      </c>
      <c r="H40" s="47">
        <v>110</v>
      </c>
      <c r="I40" s="46" t="s">
        <v>69</v>
      </c>
      <c r="J40" s="43">
        <v>0</v>
      </c>
      <c r="K40" s="43">
        <v>0</v>
      </c>
      <c r="L40" s="43">
        <v>0</v>
      </c>
      <c r="M40" s="48">
        <v>17.5</v>
      </c>
      <c r="N40" s="48">
        <v>3.7</v>
      </c>
      <c r="O40" s="48">
        <v>5</v>
      </c>
      <c r="P40" s="45" t="s">
        <v>74</v>
      </c>
      <c r="Q40" s="84">
        <v>11.8</v>
      </c>
      <c r="R40" s="49">
        <v>26</v>
      </c>
      <c r="S40" s="45" t="s">
        <v>77</v>
      </c>
      <c r="T40" s="84" t="s">
        <v>79</v>
      </c>
      <c r="U40" s="49">
        <v>311</v>
      </c>
      <c r="V40" s="84">
        <v>67.400000000000006</v>
      </c>
      <c r="W40" s="46">
        <v>1</v>
      </c>
      <c r="X40" s="49" t="s">
        <v>4</v>
      </c>
      <c r="Y40" s="46">
        <v>1</v>
      </c>
      <c r="Z40" s="49" t="s">
        <v>4</v>
      </c>
      <c r="AA40" s="46">
        <v>1</v>
      </c>
      <c r="AB40" s="49" t="s">
        <v>4</v>
      </c>
      <c r="AC40" s="46">
        <v>1</v>
      </c>
      <c r="AD40" s="49" t="s">
        <v>4</v>
      </c>
      <c r="AE40" s="46">
        <v>1</v>
      </c>
      <c r="AF40" s="49" t="s">
        <v>4</v>
      </c>
      <c r="AG40" s="50">
        <v>15.7</v>
      </c>
      <c r="AH40" s="50">
        <v>16.02</v>
      </c>
      <c r="AI40" s="51">
        <v>15.86</v>
      </c>
      <c r="AJ40" s="84">
        <v>704.8888888888888</v>
      </c>
      <c r="AK40" s="84">
        <v>-4.7447447447447422</v>
      </c>
      <c r="AL40" s="45">
        <v>9</v>
      </c>
    </row>
    <row r="41" spans="1:38">
      <c r="A41" s="301"/>
      <c r="B41" s="470"/>
      <c r="C41" s="470"/>
      <c r="D41" s="45" t="s">
        <v>86</v>
      </c>
      <c r="E41" s="84" t="s">
        <v>329</v>
      </c>
      <c r="F41" s="46">
        <v>70</v>
      </c>
      <c r="G41" s="47">
        <v>197.5</v>
      </c>
      <c r="H41" s="47">
        <v>84.3</v>
      </c>
      <c r="I41" s="46" t="s">
        <v>69</v>
      </c>
      <c r="J41" s="43">
        <v>5.9</v>
      </c>
      <c r="K41" s="43">
        <v>0</v>
      </c>
      <c r="L41" s="43">
        <v>0</v>
      </c>
      <c r="M41" s="48">
        <v>17.8</v>
      </c>
      <c r="N41" s="48">
        <v>4</v>
      </c>
      <c r="O41" s="48">
        <v>1</v>
      </c>
      <c r="P41" s="45" t="s">
        <v>74</v>
      </c>
      <c r="Q41" s="84">
        <v>12.3</v>
      </c>
      <c r="R41" s="49">
        <v>32.4</v>
      </c>
      <c r="S41" s="45" t="s">
        <v>77</v>
      </c>
      <c r="T41" s="84" t="s">
        <v>93</v>
      </c>
      <c r="U41" s="49">
        <v>305</v>
      </c>
      <c r="V41" s="84">
        <v>64.3</v>
      </c>
      <c r="W41" s="46">
        <v>1</v>
      </c>
      <c r="X41" s="49" t="s">
        <v>4</v>
      </c>
      <c r="Y41" s="46">
        <v>1</v>
      </c>
      <c r="Z41" s="49" t="s">
        <v>4</v>
      </c>
      <c r="AA41" s="46">
        <v>1</v>
      </c>
      <c r="AB41" s="49" t="s">
        <v>4</v>
      </c>
      <c r="AC41" s="46">
        <v>1</v>
      </c>
      <c r="AD41" s="49" t="s">
        <v>4</v>
      </c>
      <c r="AE41" s="46">
        <v>2</v>
      </c>
      <c r="AF41" s="49" t="s">
        <v>4</v>
      </c>
      <c r="AG41" s="50">
        <v>18.53</v>
      </c>
      <c r="AH41" s="50">
        <v>18.37</v>
      </c>
      <c r="AI41" s="51">
        <v>18.450000000000003</v>
      </c>
      <c r="AJ41" s="84">
        <v>820.00000000000011</v>
      </c>
      <c r="AK41" s="84">
        <v>7.0806732443412734</v>
      </c>
      <c r="AL41" s="45">
        <v>5</v>
      </c>
    </row>
    <row r="42" spans="1:38">
      <c r="A42" s="301"/>
      <c r="B42" s="470"/>
      <c r="C42" s="470"/>
      <c r="D42" s="45" t="s">
        <v>368</v>
      </c>
      <c r="E42" s="84" t="s">
        <v>329</v>
      </c>
      <c r="F42" s="46">
        <v>88</v>
      </c>
      <c r="G42" s="47">
        <v>210</v>
      </c>
      <c r="H42" s="47">
        <v>100</v>
      </c>
      <c r="I42" s="46" t="s">
        <v>72</v>
      </c>
      <c r="J42" s="43">
        <v>0</v>
      </c>
      <c r="K42" s="43">
        <v>0</v>
      </c>
      <c r="L42" s="43">
        <v>0</v>
      </c>
      <c r="M42" s="48">
        <v>17.5</v>
      </c>
      <c r="N42" s="48">
        <v>4.2</v>
      </c>
      <c r="O42" s="48">
        <v>1</v>
      </c>
      <c r="P42" s="45" t="s">
        <v>74</v>
      </c>
      <c r="Q42" s="84">
        <v>14</v>
      </c>
      <c r="R42" s="49">
        <v>32</v>
      </c>
      <c r="S42" s="45" t="s">
        <v>77</v>
      </c>
      <c r="T42" s="45" t="s">
        <v>79</v>
      </c>
      <c r="U42" s="49">
        <v>276.39999999999998</v>
      </c>
      <c r="V42" s="84">
        <v>64.72</v>
      </c>
      <c r="W42" s="46">
        <v>1</v>
      </c>
      <c r="X42" s="49" t="s">
        <v>4</v>
      </c>
      <c r="Y42" s="46">
        <v>1</v>
      </c>
      <c r="Z42" s="49" t="s">
        <v>4</v>
      </c>
      <c r="AA42" s="46">
        <v>1</v>
      </c>
      <c r="AB42" s="49" t="s">
        <v>4</v>
      </c>
      <c r="AC42" s="46">
        <v>1</v>
      </c>
      <c r="AD42" s="49" t="s">
        <v>4</v>
      </c>
      <c r="AE42" s="46">
        <v>1</v>
      </c>
      <c r="AF42" s="49" t="s">
        <v>4</v>
      </c>
      <c r="AG42" s="50">
        <v>19.22</v>
      </c>
      <c r="AH42" s="50">
        <v>18.72</v>
      </c>
      <c r="AI42" s="51">
        <v>18.97</v>
      </c>
      <c r="AJ42" s="84">
        <v>843.11111111111097</v>
      </c>
      <c r="AK42" s="84">
        <v>1.2813667912439892</v>
      </c>
      <c r="AL42" s="45">
        <v>8</v>
      </c>
    </row>
    <row r="43" spans="1:38">
      <c r="A43" s="301"/>
      <c r="B43" s="470"/>
      <c r="C43" s="470"/>
      <c r="D43" s="45" t="s">
        <v>369</v>
      </c>
      <c r="E43" s="84" t="s">
        <v>329</v>
      </c>
      <c r="F43" s="46">
        <v>90</v>
      </c>
      <c r="G43" s="47">
        <v>226</v>
      </c>
      <c r="H43" s="47">
        <v>105</v>
      </c>
      <c r="I43" s="46" t="s">
        <v>69</v>
      </c>
      <c r="J43" s="43">
        <v>0</v>
      </c>
      <c r="K43" s="43">
        <v>0</v>
      </c>
      <c r="L43" s="43">
        <v>0</v>
      </c>
      <c r="M43" s="48">
        <v>17.8</v>
      </c>
      <c r="N43" s="48">
        <v>4.2</v>
      </c>
      <c r="O43" s="48">
        <v>2</v>
      </c>
      <c r="P43" s="45" t="s">
        <v>74</v>
      </c>
      <c r="Q43" s="84">
        <v>12</v>
      </c>
      <c r="R43" s="49">
        <v>34</v>
      </c>
      <c r="S43" s="45" t="s">
        <v>77</v>
      </c>
      <c r="T43" s="45" t="s">
        <v>78</v>
      </c>
      <c r="U43" s="49">
        <v>270</v>
      </c>
      <c r="V43" s="84">
        <v>57.6</v>
      </c>
      <c r="W43" s="46">
        <v>1</v>
      </c>
      <c r="X43" s="49" t="s">
        <v>4</v>
      </c>
      <c r="Y43" s="46">
        <v>1</v>
      </c>
      <c r="Z43" s="49" t="s">
        <v>4</v>
      </c>
      <c r="AA43" s="46">
        <v>1</v>
      </c>
      <c r="AB43" s="49" t="s">
        <v>4</v>
      </c>
      <c r="AC43" s="46">
        <v>1</v>
      </c>
      <c r="AD43" s="49" t="s">
        <v>4</v>
      </c>
      <c r="AE43" s="46">
        <v>1</v>
      </c>
      <c r="AF43" s="49" t="s">
        <v>4</v>
      </c>
      <c r="AG43" s="50">
        <v>14.9</v>
      </c>
      <c r="AH43" s="50">
        <v>15.2</v>
      </c>
      <c r="AI43" s="51">
        <v>15.05</v>
      </c>
      <c r="AJ43" s="84">
        <v>668.88888888888891</v>
      </c>
      <c r="AK43" s="84">
        <v>-2.2727272727272547</v>
      </c>
      <c r="AL43" s="45">
        <v>10</v>
      </c>
    </row>
    <row r="44" spans="1:38">
      <c r="A44" s="301"/>
      <c r="B44" s="470"/>
      <c r="C44" s="470"/>
      <c r="D44" s="45" t="s">
        <v>370</v>
      </c>
      <c r="E44" s="84" t="s">
        <v>329</v>
      </c>
      <c r="F44" s="46">
        <v>83</v>
      </c>
      <c r="G44" s="47">
        <v>223</v>
      </c>
      <c r="H44" s="47">
        <v>102</v>
      </c>
      <c r="I44" s="46" t="s">
        <v>69</v>
      </c>
      <c r="J44" s="43">
        <v>0</v>
      </c>
      <c r="K44" s="43">
        <v>0</v>
      </c>
      <c r="L44" s="43">
        <v>0</v>
      </c>
      <c r="M44" s="48">
        <v>16.8</v>
      </c>
      <c r="N44" s="48">
        <v>4.5</v>
      </c>
      <c r="O44" s="48">
        <v>2.2000000000000002</v>
      </c>
      <c r="P44" s="45" t="s">
        <v>74</v>
      </c>
      <c r="Q44" s="84">
        <v>14</v>
      </c>
      <c r="R44" s="49">
        <v>29</v>
      </c>
      <c r="S44" s="45" t="s">
        <v>93</v>
      </c>
      <c r="T44" s="45" t="s">
        <v>78</v>
      </c>
      <c r="U44" s="49">
        <v>294.5</v>
      </c>
      <c r="V44" s="84">
        <v>68.599999999999994</v>
      </c>
      <c r="W44" s="46">
        <v>1</v>
      </c>
      <c r="X44" s="49" t="s">
        <v>4</v>
      </c>
      <c r="Y44" s="46">
        <v>1</v>
      </c>
      <c r="Z44" s="49" t="s">
        <v>4</v>
      </c>
      <c r="AA44" s="46">
        <v>1</v>
      </c>
      <c r="AB44" s="49" t="s">
        <v>4</v>
      </c>
      <c r="AC44" s="46">
        <v>1</v>
      </c>
      <c r="AD44" s="49" t="s">
        <v>4</v>
      </c>
      <c r="AE44" s="46">
        <v>1</v>
      </c>
      <c r="AF44" s="49" t="s">
        <v>4</v>
      </c>
      <c r="AG44" s="50">
        <v>17.21</v>
      </c>
      <c r="AH44" s="50">
        <v>17.88</v>
      </c>
      <c r="AI44" s="51">
        <v>17.545000000000002</v>
      </c>
      <c r="AJ44" s="84">
        <v>779.77777777777783</v>
      </c>
      <c r="AK44" s="84">
        <v>4.0320189742069301</v>
      </c>
      <c r="AL44" s="45">
        <v>6</v>
      </c>
    </row>
    <row r="45" spans="1:38">
      <c r="A45" s="301"/>
      <c r="B45" s="470"/>
      <c r="C45" s="470"/>
      <c r="D45" s="45" t="s">
        <v>371</v>
      </c>
      <c r="E45" s="84" t="s">
        <v>329</v>
      </c>
      <c r="F45" s="46">
        <v>97</v>
      </c>
      <c r="G45" s="49">
        <v>197.4</v>
      </c>
      <c r="H45" s="49">
        <v>88.6</v>
      </c>
      <c r="I45" s="46" t="s">
        <v>91</v>
      </c>
      <c r="J45" s="43">
        <v>0</v>
      </c>
      <c r="K45" s="43">
        <v>0</v>
      </c>
      <c r="L45" s="43">
        <v>5</v>
      </c>
      <c r="M45" s="48">
        <v>16.8</v>
      </c>
      <c r="N45" s="48">
        <v>3.86</v>
      </c>
      <c r="O45" s="48">
        <v>1.6</v>
      </c>
      <c r="P45" s="45" t="s">
        <v>74</v>
      </c>
      <c r="Q45" s="43">
        <v>12.7</v>
      </c>
      <c r="R45" s="47">
        <v>28</v>
      </c>
      <c r="S45" s="45" t="s">
        <v>77</v>
      </c>
      <c r="T45" s="46" t="s">
        <v>81</v>
      </c>
      <c r="U45" s="49">
        <v>297.8</v>
      </c>
      <c r="V45" s="84">
        <v>45.6</v>
      </c>
      <c r="W45" s="45">
        <v>3</v>
      </c>
      <c r="X45" s="49" t="s">
        <v>0</v>
      </c>
      <c r="Y45" s="45">
        <v>3</v>
      </c>
      <c r="Z45" s="49" t="s">
        <v>0</v>
      </c>
      <c r="AA45" s="45">
        <v>3</v>
      </c>
      <c r="AB45" s="49" t="s">
        <v>0</v>
      </c>
      <c r="AC45" s="45">
        <v>2</v>
      </c>
      <c r="AD45" s="49" t="s">
        <v>4</v>
      </c>
      <c r="AE45" s="45">
        <v>2</v>
      </c>
      <c r="AF45" s="49" t="s">
        <v>4</v>
      </c>
      <c r="AG45" s="50">
        <v>13.18</v>
      </c>
      <c r="AH45" s="50">
        <v>13.36</v>
      </c>
      <c r="AI45" s="51">
        <v>13.27</v>
      </c>
      <c r="AJ45" s="84">
        <v>589.77777777777771</v>
      </c>
      <c r="AK45" s="84">
        <v>-15.906210392902423</v>
      </c>
      <c r="AL45" s="45">
        <v>11</v>
      </c>
    </row>
    <row r="46" spans="1:38">
      <c r="A46" s="301"/>
      <c r="B46" s="470"/>
      <c r="C46" s="470"/>
      <c r="D46" s="45" t="s">
        <v>88</v>
      </c>
      <c r="E46" s="84" t="s">
        <v>329</v>
      </c>
      <c r="F46" s="46">
        <v>82</v>
      </c>
      <c r="G46" s="47">
        <v>206</v>
      </c>
      <c r="H46" s="47">
        <v>91</v>
      </c>
      <c r="I46" s="84" t="s">
        <v>69</v>
      </c>
      <c r="J46" s="43">
        <v>0</v>
      </c>
      <c r="K46" s="43">
        <v>0</v>
      </c>
      <c r="L46" s="43">
        <v>0</v>
      </c>
      <c r="M46" s="48">
        <v>17.2</v>
      </c>
      <c r="N46" s="43">
        <v>4.3</v>
      </c>
      <c r="O46" s="48">
        <v>2.6</v>
      </c>
      <c r="P46" s="45" t="s">
        <v>351</v>
      </c>
      <c r="Q46" s="48">
        <v>14</v>
      </c>
      <c r="R46" s="47">
        <v>28</v>
      </c>
      <c r="S46" s="45" t="s">
        <v>77</v>
      </c>
      <c r="T46" s="45" t="s">
        <v>83</v>
      </c>
      <c r="U46" s="49">
        <v>241</v>
      </c>
      <c r="V46" s="84">
        <v>62.7</v>
      </c>
      <c r="W46" s="46">
        <v>1</v>
      </c>
      <c r="X46" s="49" t="s">
        <v>4</v>
      </c>
      <c r="Y46" s="46">
        <v>3</v>
      </c>
      <c r="Z46" s="49" t="s">
        <v>0</v>
      </c>
      <c r="AA46" s="46">
        <v>1</v>
      </c>
      <c r="AB46" s="49" t="s">
        <v>4</v>
      </c>
      <c r="AC46" s="46">
        <v>1</v>
      </c>
      <c r="AD46" s="49" t="s">
        <v>4</v>
      </c>
      <c r="AE46" s="46">
        <v>1</v>
      </c>
      <c r="AF46" s="49" t="s">
        <v>4</v>
      </c>
      <c r="AG46" s="50">
        <v>15.2</v>
      </c>
      <c r="AH46" s="50">
        <v>18</v>
      </c>
      <c r="AI46" s="51">
        <v>16.600000000000001</v>
      </c>
      <c r="AJ46" s="84">
        <v>737.77777777777783</v>
      </c>
      <c r="AK46" s="84">
        <v>11.036789297658869</v>
      </c>
      <c r="AL46" s="45">
        <v>9</v>
      </c>
    </row>
    <row r="47" spans="1:38">
      <c r="A47" s="301"/>
      <c r="B47" s="470"/>
      <c r="C47" s="470" t="s">
        <v>244</v>
      </c>
      <c r="D47" s="85" t="s">
        <v>366</v>
      </c>
      <c r="E47" s="85" t="s">
        <v>329</v>
      </c>
      <c r="F47" s="52">
        <v>92</v>
      </c>
      <c r="G47" s="53">
        <v>219.9</v>
      </c>
      <c r="H47" s="53">
        <v>110.4</v>
      </c>
      <c r="I47" s="52" t="s">
        <v>72</v>
      </c>
      <c r="J47" s="54">
        <v>0.7</v>
      </c>
      <c r="K47" s="54">
        <v>0</v>
      </c>
      <c r="L47" s="54">
        <v>0.3</v>
      </c>
      <c r="M47" s="38">
        <v>18.670000000000002</v>
      </c>
      <c r="N47" s="38">
        <v>4</v>
      </c>
      <c r="O47" s="38">
        <v>2.09</v>
      </c>
      <c r="P47" s="52" t="s">
        <v>360</v>
      </c>
      <c r="Q47" s="39">
        <v>13.4</v>
      </c>
      <c r="R47" s="40">
        <v>34.299999999999997</v>
      </c>
      <c r="S47" s="52" t="s">
        <v>361</v>
      </c>
      <c r="T47" s="52" t="s">
        <v>362</v>
      </c>
      <c r="U47" s="37">
        <v>236.3</v>
      </c>
      <c r="V47" s="36">
        <v>65.89</v>
      </c>
      <c r="W47" s="46">
        <v>2</v>
      </c>
      <c r="X47" s="49" t="str">
        <f t="shared" ref="X47:X57" si="5">IF(OR(W47=1,W47=2),"HR",IF(OR(W47=3,W47=4),"R",IF(OR(W47=5,W47=6),"MR",IF(OR(W47=7,W47=8),"S",IF(W47=9,"HS","")))))</f>
        <v>HR</v>
      </c>
      <c r="Y47" s="46">
        <v>1</v>
      </c>
      <c r="Z47" s="49" t="str">
        <f t="shared" ref="Z47:Z57" si="6">IF(OR(Y47=1,Y47=2),"HR",IF(OR(Y47=3,Y47=4),"R",IF(OR(Y47=5,Y47=6),"MR",IF(OR(Y47=7,Y47=8),"S",IF(Y47=9,"HS","")))))</f>
        <v>HR</v>
      </c>
      <c r="AA47" s="46">
        <v>1</v>
      </c>
      <c r="AB47" s="49" t="str">
        <f t="shared" ref="AB47:AB57" si="7">IF(OR(AA47=1,AA47=2),"HR",IF(OR(AA47=3,AA47=4),"R",IF(OR(AA47=5,AA47=6),"MR",IF(OR(AA47=7,AA47=8),"S",IF(AA47=9,"HS","")))))</f>
        <v>HR</v>
      </c>
      <c r="AC47" s="46">
        <v>1</v>
      </c>
      <c r="AD47" s="49" t="str">
        <f t="shared" ref="AD47:AD57" si="8">IF(OR(AC47=1,AC47=2),"HR",IF(OR(AC47=3,AC47=4),"R",IF(OR(AC47=5,AC47=6),"MR",IF(OR(AC47=7,AC47=8),"S",IF(AC47=9,"HS","")))))</f>
        <v>HR</v>
      </c>
      <c r="AE47" s="46">
        <v>1</v>
      </c>
      <c r="AF47" s="49" t="str">
        <f t="shared" ref="AF47:AF57" si="9">IF(OR(AE47=1,AE47=2),"HR",IF(OR(AE47=3,AE47=4),"R",IF(OR(AE47=5,AE47=6),"MR",IF(OR(AE47=7,AE47=8),"S",IF(AE47=9,"HS","")))))</f>
        <v>HR</v>
      </c>
      <c r="AG47" s="41">
        <v>28.190625000000001</v>
      </c>
      <c r="AH47" s="41">
        <v>29.146875000000001</v>
      </c>
      <c r="AI47" s="41">
        <v>28.668750000000003</v>
      </c>
      <c r="AJ47" s="36">
        <v>637.08333333333337</v>
      </c>
      <c r="AK47" s="36">
        <v>-4.7945205479451944</v>
      </c>
      <c r="AL47" s="85">
        <v>2</v>
      </c>
    </row>
    <row r="48" spans="1:38">
      <c r="A48" s="301"/>
      <c r="B48" s="470"/>
      <c r="C48" s="470"/>
      <c r="D48" s="85" t="s">
        <v>380</v>
      </c>
      <c r="E48" s="85" t="s">
        <v>329</v>
      </c>
      <c r="F48" s="52">
        <v>82</v>
      </c>
      <c r="G48" s="53">
        <v>215</v>
      </c>
      <c r="H48" s="53">
        <v>95</v>
      </c>
      <c r="I48" s="52" t="s">
        <v>72</v>
      </c>
      <c r="J48" s="54">
        <v>0</v>
      </c>
      <c r="K48" s="54">
        <v>0</v>
      </c>
      <c r="L48" s="54">
        <v>0</v>
      </c>
      <c r="M48" s="38">
        <v>21</v>
      </c>
      <c r="N48" s="38">
        <v>4.5</v>
      </c>
      <c r="O48" s="38">
        <v>1.2</v>
      </c>
      <c r="P48" s="52" t="s">
        <v>75</v>
      </c>
      <c r="Q48" s="39">
        <v>13.6</v>
      </c>
      <c r="R48" s="40">
        <v>40.799999999999997</v>
      </c>
      <c r="S48" s="52" t="s">
        <v>77</v>
      </c>
      <c r="T48" s="52" t="s">
        <v>85</v>
      </c>
      <c r="U48" s="37">
        <v>370</v>
      </c>
      <c r="V48" s="36">
        <v>77.3</v>
      </c>
      <c r="W48" s="46">
        <v>3</v>
      </c>
      <c r="X48" s="49" t="str">
        <f t="shared" si="5"/>
        <v>R</v>
      </c>
      <c r="Y48" s="46">
        <v>3</v>
      </c>
      <c r="Z48" s="49" t="str">
        <f t="shared" si="6"/>
        <v>R</v>
      </c>
      <c r="AA48" s="46">
        <v>3</v>
      </c>
      <c r="AB48" s="49" t="str">
        <f t="shared" si="7"/>
        <v>R</v>
      </c>
      <c r="AC48" s="46">
        <v>3</v>
      </c>
      <c r="AD48" s="49" t="str">
        <f t="shared" si="8"/>
        <v>R</v>
      </c>
      <c r="AE48" s="46">
        <v>3</v>
      </c>
      <c r="AF48" s="49" t="str">
        <f t="shared" si="9"/>
        <v>R</v>
      </c>
      <c r="AG48" s="41">
        <v>19.899999999999999</v>
      </c>
      <c r="AH48" s="41">
        <v>39.6</v>
      </c>
      <c r="AI48" s="41">
        <v>29.75</v>
      </c>
      <c r="AJ48" s="36">
        <v>661.1111111111112</v>
      </c>
      <c r="AK48" s="36">
        <v>5.1236749116607871</v>
      </c>
      <c r="AL48" s="85">
        <v>1</v>
      </c>
    </row>
    <row r="49" spans="1:38">
      <c r="A49" s="301"/>
      <c r="B49" s="470"/>
      <c r="C49" s="470"/>
      <c r="D49" s="85" t="s">
        <v>372</v>
      </c>
      <c r="E49" s="85" t="s">
        <v>329</v>
      </c>
      <c r="F49" s="52">
        <v>94</v>
      </c>
      <c r="G49" s="53">
        <v>218</v>
      </c>
      <c r="H49" s="53">
        <v>121</v>
      </c>
      <c r="I49" s="52" t="s">
        <v>69</v>
      </c>
      <c r="J49" s="54">
        <v>0</v>
      </c>
      <c r="K49" s="54">
        <v>0</v>
      </c>
      <c r="L49" s="54">
        <v>0</v>
      </c>
      <c r="M49" s="38">
        <v>17.2</v>
      </c>
      <c r="N49" s="38">
        <v>4.2</v>
      </c>
      <c r="O49" s="38">
        <v>3.4</v>
      </c>
      <c r="P49" s="52" t="s">
        <v>73</v>
      </c>
      <c r="Q49" s="39">
        <v>13</v>
      </c>
      <c r="R49" s="40">
        <v>30</v>
      </c>
      <c r="S49" s="52" t="s">
        <v>77</v>
      </c>
      <c r="T49" s="52" t="s">
        <v>79</v>
      </c>
      <c r="U49" s="37">
        <v>305</v>
      </c>
      <c r="V49" s="36">
        <v>66.5</v>
      </c>
      <c r="W49" s="46">
        <v>1</v>
      </c>
      <c r="X49" s="49" t="str">
        <f t="shared" si="5"/>
        <v>HR</v>
      </c>
      <c r="Y49" s="46">
        <v>1</v>
      </c>
      <c r="Z49" s="49" t="str">
        <f t="shared" si="6"/>
        <v>HR</v>
      </c>
      <c r="AA49" s="46">
        <v>1</v>
      </c>
      <c r="AB49" s="49" t="str">
        <f t="shared" si="7"/>
        <v>HR</v>
      </c>
      <c r="AC49" s="46">
        <v>1</v>
      </c>
      <c r="AD49" s="49" t="str">
        <f t="shared" si="8"/>
        <v>HR</v>
      </c>
      <c r="AE49" s="46">
        <v>1</v>
      </c>
      <c r="AF49" s="49" t="str">
        <f t="shared" si="9"/>
        <v>HR</v>
      </c>
      <c r="AG49" s="41">
        <v>32.880000000000003</v>
      </c>
      <c r="AH49" s="41">
        <v>32.200000000000003</v>
      </c>
      <c r="AI49" s="41">
        <v>32.540000000000006</v>
      </c>
      <c r="AJ49" s="36">
        <v>723.11111111111131</v>
      </c>
      <c r="AK49" s="36">
        <v>0.68069306930696594</v>
      </c>
      <c r="AL49" s="85">
        <v>2</v>
      </c>
    </row>
    <row r="50" spans="1:38">
      <c r="A50" s="301"/>
      <c r="B50" s="470"/>
      <c r="C50" s="470"/>
      <c r="D50" s="85" t="s">
        <v>86</v>
      </c>
      <c r="E50" s="85" t="s">
        <v>329</v>
      </c>
      <c r="F50" s="52">
        <v>66</v>
      </c>
      <c r="G50" s="53">
        <v>223.7</v>
      </c>
      <c r="H50" s="53">
        <v>112.5</v>
      </c>
      <c r="I50" s="52" t="s">
        <v>69</v>
      </c>
      <c r="J50" s="54">
        <v>5.9</v>
      </c>
      <c r="K50" s="54">
        <v>0</v>
      </c>
      <c r="L50" s="54">
        <v>0</v>
      </c>
      <c r="M50" s="38">
        <v>18.5</v>
      </c>
      <c r="N50" s="38">
        <v>4.2</v>
      </c>
      <c r="O50" s="38">
        <v>0.2</v>
      </c>
      <c r="P50" s="52" t="s">
        <v>74</v>
      </c>
      <c r="Q50" s="39">
        <v>12.4</v>
      </c>
      <c r="R50" s="40">
        <v>36.4</v>
      </c>
      <c r="S50" s="52" t="s">
        <v>77</v>
      </c>
      <c r="T50" s="52" t="s">
        <v>93</v>
      </c>
      <c r="U50" s="37">
        <v>293</v>
      </c>
      <c r="V50" s="36">
        <v>67.8</v>
      </c>
      <c r="W50" s="46">
        <v>1</v>
      </c>
      <c r="X50" s="49" t="str">
        <f t="shared" si="5"/>
        <v>HR</v>
      </c>
      <c r="Y50" s="46">
        <v>1</v>
      </c>
      <c r="Z50" s="49" t="str">
        <f t="shared" si="6"/>
        <v>HR</v>
      </c>
      <c r="AA50" s="46">
        <v>1</v>
      </c>
      <c r="AB50" s="49" t="str">
        <f t="shared" si="7"/>
        <v>HR</v>
      </c>
      <c r="AC50" s="46">
        <v>1</v>
      </c>
      <c r="AD50" s="49" t="str">
        <f t="shared" si="8"/>
        <v>HR</v>
      </c>
      <c r="AE50" s="46">
        <v>2</v>
      </c>
      <c r="AF50" s="49" t="str">
        <f t="shared" si="9"/>
        <v>HR</v>
      </c>
      <c r="AG50" s="41">
        <v>34.81</v>
      </c>
      <c r="AH50" s="41">
        <v>36.119999999999997</v>
      </c>
      <c r="AI50" s="41">
        <v>35.465000000000003</v>
      </c>
      <c r="AJ50" s="36">
        <v>788.1111111111112</v>
      </c>
      <c r="AK50" s="36">
        <v>9.5105758838968839</v>
      </c>
      <c r="AL50" s="85">
        <v>2</v>
      </c>
    </row>
    <row r="51" spans="1:38">
      <c r="A51" s="301"/>
      <c r="B51" s="470"/>
      <c r="C51" s="470"/>
      <c r="D51" s="85" t="s">
        <v>368</v>
      </c>
      <c r="E51" s="85" t="s">
        <v>329</v>
      </c>
      <c r="F51" s="52">
        <v>75</v>
      </c>
      <c r="G51" s="53">
        <v>210</v>
      </c>
      <c r="H51" s="53">
        <v>113</v>
      </c>
      <c r="I51" s="52" t="s">
        <v>72</v>
      </c>
      <c r="J51" s="54">
        <v>0</v>
      </c>
      <c r="K51" s="54">
        <v>0</v>
      </c>
      <c r="L51" s="54">
        <v>0</v>
      </c>
      <c r="M51" s="38">
        <v>19</v>
      </c>
      <c r="N51" s="38">
        <v>4.0999999999999996</v>
      </c>
      <c r="O51" s="38">
        <v>0.5</v>
      </c>
      <c r="P51" s="52" t="s">
        <v>73</v>
      </c>
      <c r="Q51" s="39">
        <v>14</v>
      </c>
      <c r="R51" s="40">
        <v>33</v>
      </c>
      <c r="S51" s="52" t="s">
        <v>77</v>
      </c>
      <c r="T51" s="52" t="s">
        <v>356</v>
      </c>
      <c r="U51" s="37">
        <v>314.39999999999998</v>
      </c>
      <c r="V51" s="36">
        <v>66.83</v>
      </c>
      <c r="W51" s="46">
        <v>5</v>
      </c>
      <c r="X51" s="49" t="str">
        <f t="shared" si="5"/>
        <v>MR</v>
      </c>
      <c r="Y51" s="46">
        <v>3</v>
      </c>
      <c r="Z51" s="49" t="str">
        <f t="shared" si="6"/>
        <v>R</v>
      </c>
      <c r="AA51" s="46">
        <v>1</v>
      </c>
      <c r="AB51" s="49" t="str">
        <f t="shared" si="7"/>
        <v>HR</v>
      </c>
      <c r="AC51" s="46">
        <v>1</v>
      </c>
      <c r="AD51" s="49" t="str">
        <f t="shared" si="8"/>
        <v>HR</v>
      </c>
      <c r="AE51" s="46">
        <v>1</v>
      </c>
      <c r="AF51" s="49" t="str">
        <f t="shared" si="9"/>
        <v>HR</v>
      </c>
      <c r="AG51" s="41">
        <v>36.67</v>
      </c>
      <c r="AH51" s="41">
        <v>37.03</v>
      </c>
      <c r="AI51" s="41">
        <v>36.85</v>
      </c>
      <c r="AJ51" s="36">
        <v>818.8888888888888</v>
      </c>
      <c r="AK51" s="36">
        <v>2.5034770514603326</v>
      </c>
      <c r="AL51" s="85">
        <v>2</v>
      </c>
    </row>
    <row r="52" spans="1:38">
      <c r="A52" s="301"/>
      <c r="B52" s="470"/>
      <c r="C52" s="470"/>
      <c r="D52" s="85" t="s">
        <v>369</v>
      </c>
      <c r="E52" s="85" t="s">
        <v>329</v>
      </c>
      <c r="F52" s="52">
        <v>85</v>
      </c>
      <c r="G52" s="53">
        <v>210</v>
      </c>
      <c r="H52" s="53">
        <v>90</v>
      </c>
      <c r="I52" s="52" t="s">
        <v>69</v>
      </c>
      <c r="J52" s="54">
        <v>0</v>
      </c>
      <c r="K52" s="54">
        <v>0</v>
      </c>
      <c r="L52" s="54">
        <v>0</v>
      </c>
      <c r="M52" s="38">
        <v>19</v>
      </c>
      <c r="N52" s="38">
        <v>4.3499999999999996</v>
      </c>
      <c r="O52" s="38">
        <v>2</v>
      </c>
      <c r="P52" s="52" t="s">
        <v>74</v>
      </c>
      <c r="Q52" s="39">
        <v>13</v>
      </c>
      <c r="R52" s="40">
        <v>34</v>
      </c>
      <c r="S52" s="52" t="s">
        <v>77</v>
      </c>
      <c r="T52" s="52" t="s">
        <v>357</v>
      </c>
      <c r="U52" s="37">
        <v>274</v>
      </c>
      <c r="V52" s="36">
        <v>62</v>
      </c>
      <c r="W52" s="46">
        <v>1</v>
      </c>
      <c r="X52" s="49" t="str">
        <f t="shared" si="5"/>
        <v>HR</v>
      </c>
      <c r="Y52" s="46">
        <v>1</v>
      </c>
      <c r="Z52" s="49" t="str">
        <f t="shared" si="6"/>
        <v>HR</v>
      </c>
      <c r="AA52" s="46">
        <v>1</v>
      </c>
      <c r="AB52" s="49" t="str">
        <f t="shared" si="7"/>
        <v>HR</v>
      </c>
      <c r="AC52" s="46">
        <v>1</v>
      </c>
      <c r="AD52" s="49" t="str">
        <f t="shared" si="8"/>
        <v>HR</v>
      </c>
      <c r="AE52" s="46">
        <v>1</v>
      </c>
      <c r="AF52" s="49" t="str">
        <f t="shared" si="9"/>
        <v>HR</v>
      </c>
      <c r="AG52" s="41">
        <v>27.83</v>
      </c>
      <c r="AH52" s="41">
        <v>28.8</v>
      </c>
      <c r="AI52" s="41">
        <v>28.314999999999998</v>
      </c>
      <c r="AJ52" s="36">
        <v>629.22222222222217</v>
      </c>
      <c r="AK52" s="36">
        <v>1.3784461152882186</v>
      </c>
      <c r="AL52" s="85">
        <v>1</v>
      </c>
    </row>
    <row r="53" spans="1:38">
      <c r="A53" s="301"/>
      <c r="B53" s="470"/>
      <c r="C53" s="470"/>
      <c r="D53" s="85" t="s">
        <v>376</v>
      </c>
      <c r="E53" s="85" t="s">
        <v>329</v>
      </c>
      <c r="F53" s="52">
        <v>93</v>
      </c>
      <c r="G53" s="53">
        <v>210.6</v>
      </c>
      <c r="H53" s="53">
        <v>115.2</v>
      </c>
      <c r="I53" s="52" t="s">
        <v>72</v>
      </c>
      <c r="J53" s="54">
        <v>3</v>
      </c>
      <c r="K53" s="54">
        <v>2.4</v>
      </c>
      <c r="L53" s="54">
        <v>0.6</v>
      </c>
      <c r="M53" s="38">
        <v>16.100000000000001</v>
      </c>
      <c r="N53" s="38">
        <v>4.2</v>
      </c>
      <c r="O53" s="38">
        <v>2.4</v>
      </c>
      <c r="P53" s="52" t="s">
        <v>74</v>
      </c>
      <c r="Q53" s="39">
        <v>12.8</v>
      </c>
      <c r="R53" s="40">
        <v>33</v>
      </c>
      <c r="S53" s="52" t="s">
        <v>77</v>
      </c>
      <c r="T53" s="52" t="s">
        <v>78</v>
      </c>
      <c r="U53" s="37">
        <v>342</v>
      </c>
      <c r="V53" s="36">
        <v>67.5</v>
      </c>
      <c r="W53" s="46">
        <v>1</v>
      </c>
      <c r="X53" s="49" t="str">
        <f t="shared" si="5"/>
        <v>HR</v>
      </c>
      <c r="Y53" s="46">
        <v>3</v>
      </c>
      <c r="Z53" s="49" t="str">
        <f t="shared" si="6"/>
        <v>R</v>
      </c>
      <c r="AA53" s="46">
        <v>1</v>
      </c>
      <c r="AB53" s="49" t="str">
        <f t="shared" si="7"/>
        <v>HR</v>
      </c>
      <c r="AC53" s="46">
        <v>1</v>
      </c>
      <c r="AD53" s="49" t="str">
        <f t="shared" si="8"/>
        <v>HR</v>
      </c>
      <c r="AE53" s="46">
        <v>3</v>
      </c>
      <c r="AF53" s="49" t="str">
        <f t="shared" si="9"/>
        <v>R</v>
      </c>
      <c r="AG53" s="41">
        <v>34.28</v>
      </c>
      <c r="AH53" s="41">
        <v>36.72</v>
      </c>
      <c r="AI53" s="41">
        <v>35.5</v>
      </c>
      <c r="AJ53" s="36">
        <v>788.8888888888888</v>
      </c>
      <c r="AK53" s="36">
        <v>1.7191977077363652</v>
      </c>
      <c r="AL53" s="85">
        <v>2</v>
      </c>
    </row>
    <row r="54" spans="1:38">
      <c r="A54" s="301"/>
      <c r="B54" s="470"/>
      <c r="C54" s="470"/>
      <c r="D54" s="85" t="s">
        <v>381</v>
      </c>
      <c r="E54" s="85" t="s">
        <v>329</v>
      </c>
      <c r="F54" s="52">
        <v>81</v>
      </c>
      <c r="G54" s="53">
        <v>226</v>
      </c>
      <c r="H54" s="53">
        <v>107</v>
      </c>
      <c r="I54" s="52" t="s">
        <v>72</v>
      </c>
      <c r="J54" s="54">
        <v>7.2</v>
      </c>
      <c r="K54" s="54">
        <v>0.2</v>
      </c>
      <c r="L54" s="54">
        <v>0.2</v>
      </c>
      <c r="M54" s="38">
        <v>19.600000000000001</v>
      </c>
      <c r="N54" s="38">
        <v>4.3</v>
      </c>
      <c r="O54" s="38">
        <v>1.5</v>
      </c>
      <c r="P54" s="52" t="s">
        <v>74</v>
      </c>
      <c r="Q54" s="39">
        <v>12.8</v>
      </c>
      <c r="R54" s="40">
        <v>38.4</v>
      </c>
      <c r="S54" s="52" t="s">
        <v>77</v>
      </c>
      <c r="T54" s="52" t="s">
        <v>358</v>
      </c>
      <c r="U54" s="37">
        <v>321</v>
      </c>
      <c r="V54" s="36">
        <v>78</v>
      </c>
      <c r="W54" s="46">
        <v>1</v>
      </c>
      <c r="X54" s="49" t="str">
        <f t="shared" si="5"/>
        <v>HR</v>
      </c>
      <c r="Y54" s="46">
        <v>1</v>
      </c>
      <c r="Z54" s="49" t="str">
        <f t="shared" si="6"/>
        <v>HR</v>
      </c>
      <c r="AA54" s="46">
        <v>3</v>
      </c>
      <c r="AB54" s="49" t="str">
        <f t="shared" si="7"/>
        <v>R</v>
      </c>
      <c r="AC54" s="46">
        <v>1</v>
      </c>
      <c r="AD54" s="49" t="str">
        <f t="shared" si="8"/>
        <v>HR</v>
      </c>
      <c r="AE54" s="46">
        <v>1</v>
      </c>
      <c r="AF54" s="49" t="str">
        <f t="shared" si="9"/>
        <v>HR</v>
      </c>
      <c r="AG54" s="41">
        <v>29.19</v>
      </c>
      <c r="AH54" s="41">
        <v>28.19</v>
      </c>
      <c r="AI54" s="41">
        <v>28.69</v>
      </c>
      <c r="AJ54" s="36">
        <v>637.55555555555554</v>
      </c>
      <c r="AK54" s="36">
        <v>1.3243863676496435</v>
      </c>
      <c r="AL54" s="85">
        <v>2</v>
      </c>
    </row>
    <row r="55" spans="1:38">
      <c r="A55" s="301"/>
      <c r="B55" s="470"/>
      <c r="C55" s="470"/>
      <c r="D55" s="85" t="s">
        <v>87</v>
      </c>
      <c r="E55" s="85" t="s">
        <v>329</v>
      </c>
      <c r="F55" s="52">
        <v>97</v>
      </c>
      <c r="G55" s="53">
        <v>234.3</v>
      </c>
      <c r="H55" s="53">
        <v>110.7</v>
      </c>
      <c r="I55" s="52" t="s">
        <v>69</v>
      </c>
      <c r="J55" s="54">
        <v>41.7</v>
      </c>
      <c r="K55" s="54">
        <v>0</v>
      </c>
      <c r="L55" s="297">
        <v>0</v>
      </c>
      <c r="M55" s="38">
        <v>18.829999999999998</v>
      </c>
      <c r="N55" s="38">
        <v>4.0999999999999996</v>
      </c>
      <c r="O55" s="38">
        <v>1.1000000000000001</v>
      </c>
      <c r="P55" s="52" t="s">
        <v>74</v>
      </c>
      <c r="Q55" s="39">
        <v>12.7</v>
      </c>
      <c r="R55" s="40">
        <v>32.700000000000003</v>
      </c>
      <c r="S55" s="52" t="s">
        <v>77</v>
      </c>
      <c r="T55" s="52" t="s">
        <v>85</v>
      </c>
      <c r="U55" s="37">
        <v>350.2</v>
      </c>
      <c r="V55" s="36">
        <v>55.96</v>
      </c>
      <c r="W55" s="46">
        <v>1</v>
      </c>
      <c r="X55" s="49" t="str">
        <f t="shared" si="5"/>
        <v>HR</v>
      </c>
      <c r="Y55" s="46">
        <v>1</v>
      </c>
      <c r="Z55" s="49" t="str">
        <f t="shared" si="6"/>
        <v>HR</v>
      </c>
      <c r="AA55" s="46">
        <v>3</v>
      </c>
      <c r="AB55" s="49" t="str">
        <f t="shared" si="7"/>
        <v>R</v>
      </c>
      <c r="AC55" s="46">
        <v>1</v>
      </c>
      <c r="AD55" s="49" t="str">
        <f t="shared" si="8"/>
        <v>HR</v>
      </c>
      <c r="AE55" s="46">
        <v>3</v>
      </c>
      <c r="AF55" s="49" t="str">
        <f t="shared" si="9"/>
        <v>R</v>
      </c>
      <c r="AG55" s="41">
        <v>36.65</v>
      </c>
      <c r="AH55" s="41">
        <v>37.590000000000003</v>
      </c>
      <c r="AI55" s="41">
        <v>37.120000000000005</v>
      </c>
      <c r="AJ55" s="36">
        <v>824.88888888888903</v>
      </c>
      <c r="AK55" s="36">
        <v>-19.11972981806295</v>
      </c>
      <c r="AL55" s="85">
        <v>3</v>
      </c>
    </row>
    <row r="56" spans="1:38">
      <c r="A56" s="301"/>
      <c r="B56" s="470"/>
      <c r="C56" s="470"/>
      <c r="D56" s="85" t="s">
        <v>374</v>
      </c>
      <c r="E56" s="85" t="s">
        <v>329</v>
      </c>
      <c r="F56" s="52">
        <v>76</v>
      </c>
      <c r="G56" s="53">
        <v>245.3</v>
      </c>
      <c r="H56" s="53">
        <v>123</v>
      </c>
      <c r="I56" s="52" t="s">
        <v>69</v>
      </c>
      <c r="J56" s="54">
        <v>3.1</v>
      </c>
      <c r="K56" s="54">
        <v>0</v>
      </c>
      <c r="L56" s="54">
        <v>0</v>
      </c>
      <c r="M56" s="38">
        <v>18.3</v>
      </c>
      <c r="N56" s="38">
        <v>4.0999999999999996</v>
      </c>
      <c r="O56" s="38">
        <v>1.6</v>
      </c>
      <c r="P56" s="52" t="s">
        <v>82</v>
      </c>
      <c r="Q56" s="39">
        <v>12</v>
      </c>
      <c r="R56" s="40">
        <v>35</v>
      </c>
      <c r="S56" s="52" t="s">
        <v>363</v>
      </c>
      <c r="T56" s="52" t="s">
        <v>364</v>
      </c>
      <c r="U56" s="37">
        <v>300.89999999999998</v>
      </c>
      <c r="V56" s="36">
        <v>71.599999999999994</v>
      </c>
      <c r="W56" s="46">
        <v>1</v>
      </c>
      <c r="X56" s="49" t="str">
        <f t="shared" si="5"/>
        <v>HR</v>
      </c>
      <c r="Y56" s="46">
        <v>1</v>
      </c>
      <c r="Z56" s="49" t="str">
        <f t="shared" si="6"/>
        <v>HR</v>
      </c>
      <c r="AA56" s="46">
        <v>1</v>
      </c>
      <c r="AB56" s="49" t="str">
        <f t="shared" si="7"/>
        <v>HR</v>
      </c>
      <c r="AC56" s="46">
        <v>1</v>
      </c>
      <c r="AD56" s="49" t="str">
        <f t="shared" si="8"/>
        <v>HR</v>
      </c>
      <c r="AE56" s="46">
        <v>1</v>
      </c>
      <c r="AF56" s="49" t="str">
        <f t="shared" si="9"/>
        <v>HR</v>
      </c>
      <c r="AG56" s="41">
        <v>47</v>
      </c>
      <c r="AH56" s="41">
        <v>45.6</v>
      </c>
      <c r="AI56" s="41">
        <v>46.3</v>
      </c>
      <c r="AJ56" s="36">
        <v>1028.8888888888889</v>
      </c>
      <c r="AK56" s="36">
        <v>-3.340292275574122</v>
      </c>
      <c r="AL56" s="85">
        <v>3</v>
      </c>
    </row>
    <row r="57" spans="1:38" s="303" customFormat="1" ht="16.5" thickBot="1">
      <c r="A57" s="302"/>
      <c r="B57" s="471"/>
      <c r="C57" s="471"/>
      <c r="D57" s="86" t="s">
        <v>382</v>
      </c>
      <c r="E57" s="86" t="s">
        <v>329</v>
      </c>
      <c r="F57" s="67">
        <v>73</v>
      </c>
      <c r="G57" s="68">
        <v>204</v>
      </c>
      <c r="H57" s="68">
        <v>85</v>
      </c>
      <c r="I57" s="67" t="s">
        <v>69</v>
      </c>
      <c r="J57" s="69">
        <v>0.5</v>
      </c>
      <c r="K57" s="69">
        <v>0</v>
      </c>
      <c r="L57" s="69">
        <v>0</v>
      </c>
      <c r="M57" s="70">
        <v>19.100000000000001</v>
      </c>
      <c r="N57" s="70">
        <v>2</v>
      </c>
      <c r="O57" s="70">
        <v>3.92</v>
      </c>
      <c r="P57" s="67" t="s">
        <v>75</v>
      </c>
      <c r="Q57" s="71">
        <v>12</v>
      </c>
      <c r="R57" s="72">
        <v>34</v>
      </c>
      <c r="S57" s="67" t="s">
        <v>77</v>
      </c>
      <c r="T57" s="67" t="s">
        <v>78</v>
      </c>
      <c r="U57" s="73">
        <v>378.7</v>
      </c>
      <c r="V57" s="74">
        <v>76.5</v>
      </c>
      <c r="W57" s="75" t="s">
        <v>93</v>
      </c>
      <c r="X57" s="76" t="str">
        <f t="shared" si="5"/>
        <v/>
      </c>
      <c r="Y57" s="75">
        <v>7</v>
      </c>
      <c r="Z57" s="76" t="str">
        <f t="shared" si="6"/>
        <v>S</v>
      </c>
      <c r="AA57" s="75" t="s">
        <v>93</v>
      </c>
      <c r="AB57" s="76" t="str">
        <f t="shared" si="7"/>
        <v/>
      </c>
      <c r="AC57" s="75" t="s">
        <v>93</v>
      </c>
      <c r="AD57" s="76" t="str">
        <f t="shared" si="8"/>
        <v/>
      </c>
      <c r="AE57" s="75" t="s">
        <v>93</v>
      </c>
      <c r="AF57" s="76" t="str">
        <f t="shared" si="9"/>
        <v/>
      </c>
      <c r="AG57" s="77">
        <v>51.5</v>
      </c>
      <c r="AH57" s="77">
        <v>49.7</v>
      </c>
      <c r="AI57" s="77">
        <v>50.6</v>
      </c>
      <c r="AJ57" s="74">
        <v>1124.4444444444446</v>
      </c>
      <c r="AK57" s="74">
        <v>15.130830489192281</v>
      </c>
      <c r="AL57" s="86">
        <v>1</v>
      </c>
    </row>
    <row r="58" spans="1:38" s="300" customFormat="1">
      <c r="A58" s="299"/>
      <c r="B58" s="475" t="s">
        <v>365</v>
      </c>
      <c r="C58" s="475" t="s">
        <v>359</v>
      </c>
      <c r="D58" s="59" t="s">
        <v>379</v>
      </c>
      <c r="E58" s="83" t="s">
        <v>354</v>
      </c>
      <c r="F58" s="60">
        <v>93</v>
      </c>
      <c r="G58" s="61">
        <v>220.8</v>
      </c>
      <c r="H58" s="61">
        <v>102.7</v>
      </c>
      <c r="I58" s="60" t="s">
        <v>93</v>
      </c>
      <c r="J58" s="62" t="s">
        <v>93</v>
      </c>
      <c r="K58" s="62" t="s">
        <v>93</v>
      </c>
      <c r="L58" s="62">
        <v>13.89</v>
      </c>
      <c r="M58" s="63">
        <v>17.38</v>
      </c>
      <c r="N58" s="62">
        <v>4.5999999999999996</v>
      </c>
      <c r="O58" s="63">
        <v>2</v>
      </c>
      <c r="P58" s="59" t="s">
        <v>93</v>
      </c>
      <c r="Q58" s="83">
        <v>14.6</v>
      </c>
      <c r="R58" s="64">
        <v>29.9</v>
      </c>
      <c r="S58" s="59" t="s">
        <v>77</v>
      </c>
      <c r="T58" s="59" t="s">
        <v>93</v>
      </c>
      <c r="U58" s="64">
        <v>283.7</v>
      </c>
      <c r="V58" s="83" t="s">
        <v>93</v>
      </c>
      <c r="W58" s="60">
        <v>1</v>
      </c>
      <c r="X58" s="64" t="s">
        <v>4</v>
      </c>
      <c r="Y58" s="60">
        <v>1</v>
      </c>
      <c r="Z58" s="64" t="s">
        <v>4</v>
      </c>
      <c r="AA58" s="60">
        <v>1</v>
      </c>
      <c r="AB58" s="64" t="s">
        <v>4</v>
      </c>
      <c r="AC58" s="60">
        <v>1</v>
      </c>
      <c r="AD58" s="64" t="s">
        <v>4</v>
      </c>
      <c r="AE58" s="60">
        <v>1</v>
      </c>
      <c r="AF58" s="64" t="s">
        <v>4</v>
      </c>
      <c r="AG58" s="65">
        <v>18.45</v>
      </c>
      <c r="AH58" s="65">
        <v>20.11</v>
      </c>
      <c r="AI58" s="66">
        <v>19.28</v>
      </c>
      <c r="AJ58" s="83">
        <v>856.88888888888903</v>
      </c>
      <c r="AK58" s="83" t="s">
        <v>231</v>
      </c>
      <c r="AL58" s="59">
        <v>7</v>
      </c>
    </row>
    <row r="59" spans="1:38">
      <c r="A59" s="301"/>
      <c r="B59" s="470"/>
      <c r="C59" s="470"/>
      <c r="D59" s="45" t="s">
        <v>90</v>
      </c>
      <c r="E59" s="84" t="s">
        <v>353</v>
      </c>
      <c r="F59" s="46">
        <v>96</v>
      </c>
      <c r="G59" s="47">
        <v>220</v>
      </c>
      <c r="H59" s="47">
        <v>110</v>
      </c>
      <c r="I59" s="46" t="s">
        <v>69</v>
      </c>
      <c r="J59" s="43">
        <v>0</v>
      </c>
      <c r="K59" s="43">
        <v>0</v>
      </c>
      <c r="L59" s="43">
        <v>0</v>
      </c>
      <c r="M59" s="48">
        <v>16.5</v>
      </c>
      <c r="N59" s="48">
        <v>4.2</v>
      </c>
      <c r="O59" s="48">
        <v>0.3</v>
      </c>
      <c r="P59" s="45" t="s">
        <v>75</v>
      </c>
      <c r="Q59" s="84">
        <v>14.8</v>
      </c>
      <c r="R59" s="49">
        <v>33.4</v>
      </c>
      <c r="S59" s="45" t="s">
        <v>77</v>
      </c>
      <c r="T59" s="45" t="s">
        <v>84</v>
      </c>
      <c r="U59" s="49">
        <v>206.7</v>
      </c>
      <c r="V59" s="84">
        <v>66.599999999999994</v>
      </c>
      <c r="W59" s="46">
        <v>1</v>
      </c>
      <c r="X59" s="49" t="s">
        <v>4</v>
      </c>
      <c r="Y59" s="46">
        <v>1</v>
      </c>
      <c r="Z59" s="49" t="s">
        <v>4</v>
      </c>
      <c r="AA59" s="46">
        <v>1</v>
      </c>
      <c r="AB59" s="49" t="s">
        <v>4</v>
      </c>
      <c r="AC59" s="46">
        <v>1</v>
      </c>
      <c r="AD59" s="49" t="s">
        <v>4</v>
      </c>
      <c r="AE59" s="46">
        <v>1</v>
      </c>
      <c r="AF59" s="49" t="s">
        <v>4</v>
      </c>
      <c r="AG59" s="50">
        <v>15.4</v>
      </c>
      <c r="AH59" s="50">
        <v>17.5</v>
      </c>
      <c r="AI59" s="51">
        <v>16.45</v>
      </c>
      <c r="AJ59" s="84">
        <v>731.1111111111112</v>
      </c>
      <c r="AK59" s="84" t="s">
        <v>231</v>
      </c>
      <c r="AL59" s="45">
        <v>8</v>
      </c>
    </row>
    <row r="60" spans="1:38">
      <c r="A60" s="301"/>
      <c r="B60" s="470"/>
      <c r="C60" s="470"/>
      <c r="D60" s="45" t="s">
        <v>367</v>
      </c>
      <c r="E60" s="84" t="s">
        <v>354</v>
      </c>
      <c r="F60" s="46">
        <v>68</v>
      </c>
      <c r="G60" s="47">
        <v>242.3</v>
      </c>
      <c r="H60" s="47">
        <v>102.5</v>
      </c>
      <c r="I60" s="46" t="s">
        <v>72</v>
      </c>
      <c r="J60" s="43">
        <v>0</v>
      </c>
      <c r="K60" s="43">
        <v>0</v>
      </c>
      <c r="L60" s="43">
        <v>0</v>
      </c>
      <c r="M60" s="48">
        <v>17.2</v>
      </c>
      <c r="N60" s="48">
        <v>4.3</v>
      </c>
      <c r="O60" s="48">
        <v>0.9</v>
      </c>
      <c r="P60" s="45" t="s">
        <v>74</v>
      </c>
      <c r="Q60" s="84">
        <v>13.6</v>
      </c>
      <c r="R60" s="49">
        <v>33.200000000000003</v>
      </c>
      <c r="S60" s="45" t="s">
        <v>77</v>
      </c>
      <c r="T60" s="84" t="s">
        <v>93</v>
      </c>
      <c r="U60" s="49">
        <v>330</v>
      </c>
      <c r="V60" s="84">
        <v>64.7</v>
      </c>
      <c r="W60" s="46">
        <v>1</v>
      </c>
      <c r="X60" s="49" t="s">
        <v>4</v>
      </c>
      <c r="Y60" s="46">
        <v>1</v>
      </c>
      <c r="Z60" s="49" t="s">
        <v>4</v>
      </c>
      <c r="AA60" s="46">
        <v>1</v>
      </c>
      <c r="AB60" s="49" t="s">
        <v>4</v>
      </c>
      <c r="AC60" s="46">
        <v>1</v>
      </c>
      <c r="AD60" s="49" t="s">
        <v>4</v>
      </c>
      <c r="AE60" s="46">
        <v>2</v>
      </c>
      <c r="AF60" s="49" t="s">
        <v>4</v>
      </c>
      <c r="AG60" s="50">
        <v>17.329999999999998</v>
      </c>
      <c r="AH60" s="50">
        <v>16.98</v>
      </c>
      <c r="AI60" s="51">
        <v>17.155000000000001</v>
      </c>
      <c r="AJ60" s="84">
        <v>762.44444444444446</v>
      </c>
      <c r="AK60" s="84" t="s">
        <v>231</v>
      </c>
      <c r="AL60" s="45">
        <v>13</v>
      </c>
    </row>
    <row r="61" spans="1:38">
      <c r="A61" s="301"/>
      <c r="B61" s="470"/>
      <c r="C61" s="470"/>
      <c r="D61" s="45" t="s">
        <v>368</v>
      </c>
      <c r="E61" s="84" t="s">
        <v>353</v>
      </c>
      <c r="F61" s="46">
        <v>82</v>
      </c>
      <c r="G61" s="47">
        <v>210</v>
      </c>
      <c r="H61" s="47">
        <v>95</v>
      </c>
      <c r="I61" s="46" t="s">
        <v>72</v>
      </c>
      <c r="J61" s="43">
        <v>0</v>
      </c>
      <c r="K61" s="43">
        <v>0</v>
      </c>
      <c r="L61" s="43">
        <v>4</v>
      </c>
      <c r="M61" s="48">
        <v>18.2</v>
      </c>
      <c r="N61" s="48">
        <v>4.5999999999999996</v>
      </c>
      <c r="O61" s="48">
        <v>1</v>
      </c>
      <c r="P61" s="45" t="s">
        <v>76</v>
      </c>
      <c r="Q61" s="84">
        <v>14</v>
      </c>
      <c r="R61" s="49">
        <v>32</v>
      </c>
      <c r="S61" s="45" t="s">
        <v>77</v>
      </c>
      <c r="T61" s="45" t="s">
        <v>84</v>
      </c>
      <c r="U61" s="49">
        <v>306.60000000000002</v>
      </c>
      <c r="V61" s="84">
        <v>59.02</v>
      </c>
      <c r="W61" s="46">
        <v>1</v>
      </c>
      <c r="X61" s="49" t="s">
        <v>4</v>
      </c>
      <c r="Y61" s="46">
        <v>3</v>
      </c>
      <c r="Z61" s="49" t="s">
        <v>0</v>
      </c>
      <c r="AA61" s="46">
        <v>1</v>
      </c>
      <c r="AB61" s="49" t="s">
        <v>4</v>
      </c>
      <c r="AC61" s="46">
        <v>1</v>
      </c>
      <c r="AD61" s="49" t="s">
        <v>4</v>
      </c>
      <c r="AE61" s="46">
        <v>1</v>
      </c>
      <c r="AF61" s="49" t="s">
        <v>4</v>
      </c>
      <c r="AG61" s="50">
        <v>19.260000000000002</v>
      </c>
      <c r="AH61" s="50">
        <v>19.420000000000002</v>
      </c>
      <c r="AI61" s="51">
        <v>19.340000000000003</v>
      </c>
      <c r="AJ61" s="84">
        <v>859.55555555555577</v>
      </c>
      <c r="AK61" s="84" t="s">
        <v>231</v>
      </c>
      <c r="AL61" s="45">
        <v>12</v>
      </c>
    </row>
    <row r="62" spans="1:38">
      <c r="A62" s="301"/>
      <c r="B62" s="470"/>
      <c r="C62" s="470"/>
      <c r="D62" s="45" t="s">
        <v>383</v>
      </c>
      <c r="E62" s="84" t="s">
        <v>354</v>
      </c>
      <c r="F62" s="46">
        <v>92</v>
      </c>
      <c r="G62" s="47">
        <v>205</v>
      </c>
      <c r="H62" s="47">
        <v>98</v>
      </c>
      <c r="I62" s="46" t="s">
        <v>72</v>
      </c>
      <c r="J62" s="43">
        <v>2.1</v>
      </c>
      <c r="K62" s="43">
        <v>0</v>
      </c>
      <c r="L62" s="43">
        <v>0</v>
      </c>
      <c r="M62" s="48">
        <v>16.600000000000001</v>
      </c>
      <c r="N62" s="48">
        <v>4.5999999999999996</v>
      </c>
      <c r="O62" s="48">
        <v>0.8</v>
      </c>
      <c r="P62" s="45" t="s">
        <v>74</v>
      </c>
      <c r="Q62" s="84">
        <v>15</v>
      </c>
      <c r="R62" s="49">
        <v>33</v>
      </c>
      <c r="S62" s="45" t="s">
        <v>77</v>
      </c>
      <c r="T62" s="45" t="s">
        <v>84</v>
      </c>
      <c r="U62" s="49">
        <v>364.5</v>
      </c>
      <c r="V62" s="84">
        <v>65.599999999999994</v>
      </c>
      <c r="W62" s="46">
        <v>1</v>
      </c>
      <c r="X62" s="49" t="s">
        <v>4</v>
      </c>
      <c r="Y62" s="46">
        <v>1</v>
      </c>
      <c r="Z62" s="49" t="s">
        <v>4</v>
      </c>
      <c r="AA62" s="46">
        <v>1</v>
      </c>
      <c r="AB62" s="49" t="s">
        <v>4</v>
      </c>
      <c r="AC62" s="46">
        <v>1</v>
      </c>
      <c r="AD62" s="49" t="s">
        <v>4</v>
      </c>
      <c r="AE62" s="46">
        <v>1</v>
      </c>
      <c r="AF62" s="49" t="s">
        <v>4</v>
      </c>
      <c r="AG62" s="50">
        <v>17.190000000000001</v>
      </c>
      <c r="AH62" s="50">
        <v>16.899999999999999</v>
      </c>
      <c r="AI62" s="51">
        <v>17.045000000000002</v>
      </c>
      <c r="AJ62" s="84">
        <v>757.55555555555566</v>
      </c>
      <c r="AK62" s="84" t="s">
        <v>231</v>
      </c>
      <c r="AL62" s="45">
        <v>7</v>
      </c>
    </row>
    <row r="63" spans="1:38">
      <c r="A63" s="301"/>
      <c r="B63" s="470"/>
      <c r="C63" s="470"/>
      <c r="D63" s="45" t="s">
        <v>370</v>
      </c>
      <c r="E63" s="84" t="s">
        <v>354</v>
      </c>
      <c r="F63" s="46">
        <v>81</v>
      </c>
      <c r="G63" s="47">
        <v>210</v>
      </c>
      <c r="H63" s="47">
        <v>95</v>
      </c>
      <c r="I63" s="46" t="s">
        <v>72</v>
      </c>
      <c r="J63" s="43">
        <v>0</v>
      </c>
      <c r="K63" s="43">
        <v>0</v>
      </c>
      <c r="L63" s="43">
        <v>0</v>
      </c>
      <c r="M63" s="48">
        <v>17.5</v>
      </c>
      <c r="N63" s="48">
        <v>4.5999999999999996</v>
      </c>
      <c r="O63" s="48">
        <v>2.1</v>
      </c>
      <c r="P63" s="45" t="s">
        <v>74</v>
      </c>
      <c r="Q63" s="84">
        <v>14.2</v>
      </c>
      <c r="R63" s="49">
        <v>30.8</v>
      </c>
      <c r="S63" s="45" t="s">
        <v>93</v>
      </c>
      <c r="T63" s="45" t="s">
        <v>84</v>
      </c>
      <c r="U63" s="49">
        <v>319.39999999999998</v>
      </c>
      <c r="V63" s="84">
        <v>69.900000000000006</v>
      </c>
      <c r="W63" s="46">
        <v>1</v>
      </c>
      <c r="X63" s="49" t="s">
        <v>4</v>
      </c>
      <c r="Y63" s="46">
        <v>1</v>
      </c>
      <c r="Z63" s="49" t="s">
        <v>4</v>
      </c>
      <c r="AA63" s="46">
        <v>1</v>
      </c>
      <c r="AB63" s="49" t="s">
        <v>4</v>
      </c>
      <c r="AC63" s="46">
        <v>1</v>
      </c>
      <c r="AD63" s="49" t="s">
        <v>4</v>
      </c>
      <c r="AE63" s="46">
        <v>1</v>
      </c>
      <c r="AF63" s="49" t="s">
        <v>4</v>
      </c>
      <c r="AG63" s="50">
        <v>16.18</v>
      </c>
      <c r="AH63" s="50">
        <v>17.73</v>
      </c>
      <c r="AI63" s="51">
        <v>16.954999999999998</v>
      </c>
      <c r="AJ63" s="84">
        <v>753.55555555555554</v>
      </c>
      <c r="AK63" s="84" t="s">
        <v>231</v>
      </c>
      <c r="AL63" s="45">
        <v>8</v>
      </c>
    </row>
    <row r="64" spans="1:38">
      <c r="A64" s="301"/>
      <c r="B64" s="470"/>
      <c r="C64" s="470"/>
      <c r="D64" s="45" t="s">
        <v>371</v>
      </c>
      <c r="E64" s="84" t="s">
        <v>354</v>
      </c>
      <c r="F64" s="46">
        <v>101</v>
      </c>
      <c r="G64" s="49">
        <v>228</v>
      </c>
      <c r="H64" s="49">
        <v>116.3</v>
      </c>
      <c r="I64" s="46" t="s">
        <v>72</v>
      </c>
      <c r="J64" s="43">
        <v>0</v>
      </c>
      <c r="K64" s="43">
        <v>0</v>
      </c>
      <c r="L64" s="43">
        <v>2.5</v>
      </c>
      <c r="M64" s="48">
        <v>15.4</v>
      </c>
      <c r="N64" s="48">
        <v>4.57</v>
      </c>
      <c r="O64" s="48">
        <v>1.7</v>
      </c>
      <c r="P64" s="45" t="s">
        <v>74</v>
      </c>
      <c r="Q64" s="84">
        <v>15.3</v>
      </c>
      <c r="R64" s="49">
        <v>27</v>
      </c>
      <c r="S64" s="84" t="s">
        <v>93</v>
      </c>
      <c r="T64" s="46" t="s">
        <v>84</v>
      </c>
      <c r="U64" s="49">
        <v>264.75</v>
      </c>
      <c r="V64" s="84">
        <v>50.6</v>
      </c>
      <c r="W64" s="45">
        <v>2</v>
      </c>
      <c r="X64" s="49" t="s">
        <v>4</v>
      </c>
      <c r="Y64" s="45">
        <v>3</v>
      </c>
      <c r="Z64" s="49" t="s">
        <v>0</v>
      </c>
      <c r="AA64" s="45">
        <v>1</v>
      </c>
      <c r="AB64" s="49" t="s">
        <v>4</v>
      </c>
      <c r="AC64" s="45">
        <v>1</v>
      </c>
      <c r="AD64" s="49" t="s">
        <v>4</v>
      </c>
      <c r="AE64" s="45">
        <v>3</v>
      </c>
      <c r="AF64" s="49" t="s">
        <v>0</v>
      </c>
      <c r="AG64" s="50">
        <v>17.489999999999998</v>
      </c>
      <c r="AH64" s="50">
        <v>19.13</v>
      </c>
      <c r="AI64" s="51">
        <v>18.309999999999999</v>
      </c>
      <c r="AJ64" s="84">
        <v>813.77777777777771</v>
      </c>
      <c r="AK64" s="84" t="s">
        <v>231</v>
      </c>
      <c r="AL64" s="45">
        <v>11</v>
      </c>
    </row>
    <row r="65" spans="1:38">
      <c r="A65" s="301"/>
      <c r="B65" s="470"/>
      <c r="C65" s="470"/>
      <c r="D65" s="45" t="s">
        <v>374</v>
      </c>
      <c r="E65" s="84" t="s">
        <v>354</v>
      </c>
      <c r="F65" s="46">
        <v>81</v>
      </c>
      <c r="G65" s="47">
        <v>220</v>
      </c>
      <c r="H65" s="47">
        <v>120</v>
      </c>
      <c r="I65" s="46" t="s">
        <v>69</v>
      </c>
      <c r="J65" s="43">
        <v>0</v>
      </c>
      <c r="K65" s="43">
        <v>6.9</v>
      </c>
      <c r="L65" s="43" t="s">
        <v>93</v>
      </c>
      <c r="M65" s="48">
        <v>18</v>
      </c>
      <c r="N65" s="43">
        <v>5.2</v>
      </c>
      <c r="O65" s="48">
        <v>3.9</v>
      </c>
      <c r="P65" s="45" t="s">
        <v>82</v>
      </c>
      <c r="Q65" s="84">
        <v>16</v>
      </c>
      <c r="R65" s="49">
        <v>29</v>
      </c>
      <c r="S65" s="45" t="s">
        <v>77</v>
      </c>
      <c r="T65" s="45" t="s">
        <v>83</v>
      </c>
      <c r="U65" s="49">
        <v>229.1</v>
      </c>
      <c r="V65" s="84">
        <v>66.099999999999994</v>
      </c>
      <c r="W65" s="46">
        <v>1</v>
      </c>
      <c r="X65" s="49" t="s">
        <v>4</v>
      </c>
      <c r="Y65" s="46">
        <v>1</v>
      </c>
      <c r="Z65" s="49" t="s">
        <v>4</v>
      </c>
      <c r="AA65" s="46">
        <v>1</v>
      </c>
      <c r="AB65" s="49" t="s">
        <v>4</v>
      </c>
      <c r="AC65" s="46">
        <v>1</v>
      </c>
      <c r="AD65" s="49" t="s">
        <v>4</v>
      </c>
      <c r="AE65" s="46">
        <v>1</v>
      </c>
      <c r="AF65" s="49" t="s">
        <v>4</v>
      </c>
      <c r="AG65" s="50">
        <v>15.1</v>
      </c>
      <c r="AH65" s="50">
        <v>14.6</v>
      </c>
      <c r="AI65" s="51">
        <v>14.85</v>
      </c>
      <c r="AJ65" s="84">
        <v>660</v>
      </c>
      <c r="AK65" s="84" t="s">
        <v>231</v>
      </c>
      <c r="AL65" s="45">
        <v>6</v>
      </c>
    </row>
    <row r="66" spans="1:38">
      <c r="A66" s="301"/>
      <c r="B66" s="470"/>
      <c r="C66" s="470" t="s">
        <v>242</v>
      </c>
      <c r="D66" s="45" t="s">
        <v>366</v>
      </c>
      <c r="E66" s="84" t="s">
        <v>328</v>
      </c>
      <c r="F66" s="46">
        <v>92</v>
      </c>
      <c r="G66" s="47">
        <v>224</v>
      </c>
      <c r="H66" s="47">
        <v>119.7</v>
      </c>
      <c r="I66" s="46" t="s">
        <v>72</v>
      </c>
      <c r="J66" s="43">
        <v>3.8</v>
      </c>
      <c r="K66" s="43">
        <v>2.9</v>
      </c>
      <c r="L66" s="43">
        <v>0.96</v>
      </c>
      <c r="M66" s="48">
        <v>16.399999999999999</v>
      </c>
      <c r="N66" s="43">
        <v>4.05</v>
      </c>
      <c r="O66" s="48">
        <v>1.98</v>
      </c>
      <c r="P66" s="45" t="s">
        <v>74</v>
      </c>
      <c r="Q66" s="84">
        <v>13.8</v>
      </c>
      <c r="R66" s="49">
        <v>30.7</v>
      </c>
      <c r="S66" s="45" t="s">
        <v>77</v>
      </c>
      <c r="T66" s="45" t="s">
        <v>84</v>
      </c>
      <c r="U66" s="49">
        <v>330.5</v>
      </c>
      <c r="V66" s="84">
        <v>68.78</v>
      </c>
      <c r="W66" s="46">
        <v>1</v>
      </c>
      <c r="X66" s="49" t="s">
        <v>4</v>
      </c>
      <c r="Y66" s="46">
        <v>1</v>
      </c>
      <c r="Z66" s="49" t="s">
        <v>4</v>
      </c>
      <c r="AA66" s="46">
        <v>1</v>
      </c>
      <c r="AB66" s="49" t="s">
        <v>4</v>
      </c>
      <c r="AC66" s="46">
        <v>1</v>
      </c>
      <c r="AD66" s="49" t="s">
        <v>4</v>
      </c>
      <c r="AE66" s="46">
        <v>1</v>
      </c>
      <c r="AF66" s="49" t="s">
        <v>4</v>
      </c>
      <c r="AG66" s="50">
        <v>19.100000000000001</v>
      </c>
      <c r="AH66" s="50">
        <v>18.760000000000002</v>
      </c>
      <c r="AI66" s="51">
        <v>18.93</v>
      </c>
      <c r="AJ66" s="84">
        <v>841.33333333333337</v>
      </c>
      <c r="AK66" s="84" t="s">
        <v>231</v>
      </c>
      <c r="AL66" s="45">
        <v>11</v>
      </c>
    </row>
    <row r="67" spans="1:38">
      <c r="A67" s="301"/>
      <c r="B67" s="470"/>
      <c r="C67" s="470"/>
      <c r="D67" s="45" t="s">
        <v>375</v>
      </c>
      <c r="E67" s="84" t="s">
        <v>328</v>
      </c>
      <c r="F67" s="46">
        <v>101</v>
      </c>
      <c r="G67" s="47">
        <v>225</v>
      </c>
      <c r="H67" s="47">
        <v>120</v>
      </c>
      <c r="I67" s="46" t="s">
        <v>70</v>
      </c>
      <c r="J67" s="43">
        <v>4.5</v>
      </c>
      <c r="K67" s="43">
        <v>0</v>
      </c>
      <c r="L67" s="43">
        <v>0</v>
      </c>
      <c r="M67" s="48">
        <v>16.7</v>
      </c>
      <c r="N67" s="48">
        <v>4.4000000000000004</v>
      </c>
      <c r="O67" s="48">
        <v>1.7</v>
      </c>
      <c r="P67" s="45" t="s">
        <v>75</v>
      </c>
      <c r="Q67" s="84">
        <v>14.4</v>
      </c>
      <c r="R67" s="49">
        <v>29.6</v>
      </c>
      <c r="S67" s="45" t="s">
        <v>77</v>
      </c>
      <c r="T67" s="45" t="s">
        <v>84</v>
      </c>
      <c r="U67" s="49">
        <v>276.7</v>
      </c>
      <c r="V67" s="84">
        <v>71.400000000000006</v>
      </c>
      <c r="W67" s="46">
        <v>1</v>
      </c>
      <c r="X67" s="49" t="s">
        <v>4</v>
      </c>
      <c r="Y67" s="46">
        <v>1</v>
      </c>
      <c r="Z67" s="49" t="s">
        <v>4</v>
      </c>
      <c r="AA67" s="46">
        <v>1</v>
      </c>
      <c r="AB67" s="49" t="s">
        <v>4</v>
      </c>
      <c r="AC67" s="46">
        <v>1</v>
      </c>
      <c r="AD67" s="49" t="s">
        <v>4</v>
      </c>
      <c r="AE67" s="46">
        <v>1</v>
      </c>
      <c r="AF67" s="49" t="s">
        <v>4</v>
      </c>
      <c r="AG67" s="50">
        <v>17.760000000000002</v>
      </c>
      <c r="AH67" s="50">
        <v>18.64</v>
      </c>
      <c r="AI67" s="51">
        <v>18.200000000000003</v>
      </c>
      <c r="AJ67" s="84">
        <v>808.88888888888903</v>
      </c>
      <c r="AK67" s="84" t="s">
        <v>231</v>
      </c>
      <c r="AL67" s="45">
        <v>7</v>
      </c>
    </row>
    <row r="68" spans="1:38">
      <c r="A68" s="301"/>
      <c r="B68" s="470"/>
      <c r="C68" s="470"/>
      <c r="D68" s="45" t="s">
        <v>372</v>
      </c>
      <c r="E68" s="84" t="s">
        <v>328</v>
      </c>
      <c r="F68" s="46">
        <v>92</v>
      </c>
      <c r="G68" s="47">
        <v>202</v>
      </c>
      <c r="H68" s="47">
        <v>108</v>
      </c>
      <c r="I68" s="46" t="s">
        <v>72</v>
      </c>
      <c r="J68" s="43">
        <v>0</v>
      </c>
      <c r="K68" s="43">
        <v>0</v>
      </c>
      <c r="L68" s="43">
        <v>0</v>
      </c>
      <c r="M68" s="48">
        <v>17.3</v>
      </c>
      <c r="N68" s="48">
        <v>4</v>
      </c>
      <c r="O68" s="48">
        <v>3.5</v>
      </c>
      <c r="P68" s="45" t="s">
        <v>74</v>
      </c>
      <c r="Q68" s="84">
        <v>13.8</v>
      </c>
      <c r="R68" s="49">
        <v>29</v>
      </c>
      <c r="S68" s="45" t="s">
        <v>77</v>
      </c>
      <c r="T68" s="84" t="s">
        <v>84</v>
      </c>
      <c r="U68" s="49">
        <v>271</v>
      </c>
      <c r="V68" s="84">
        <v>64.099999999999994</v>
      </c>
      <c r="W68" s="46">
        <v>1</v>
      </c>
      <c r="X68" s="49" t="s">
        <v>4</v>
      </c>
      <c r="Y68" s="46">
        <v>1</v>
      </c>
      <c r="Z68" s="49" t="s">
        <v>4</v>
      </c>
      <c r="AA68" s="46">
        <v>1</v>
      </c>
      <c r="AB68" s="49" t="s">
        <v>4</v>
      </c>
      <c r="AC68" s="46">
        <v>1</v>
      </c>
      <c r="AD68" s="49" t="s">
        <v>4</v>
      </c>
      <c r="AE68" s="46">
        <v>1</v>
      </c>
      <c r="AF68" s="49" t="s">
        <v>4</v>
      </c>
      <c r="AG68" s="50">
        <v>16.8</v>
      </c>
      <c r="AH68" s="50">
        <v>16.5</v>
      </c>
      <c r="AI68" s="51">
        <v>16.649999999999999</v>
      </c>
      <c r="AJ68" s="84">
        <v>739.99999999999989</v>
      </c>
      <c r="AK68" s="84" t="s">
        <v>231</v>
      </c>
      <c r="AL68" s="45">
        <v>6</v>
      </c>
    </row>
    <row r="69" spans="1:38">
      <c r="A69" s="301"/>
      <c r="B69" s="470"/>
      <c r="C69" s="470"/>
      <c r="D69" s="45" t="s">
        <v>367</v>
      </c>
      <c r="E69" s="84" t="s">
        <v>328</v>
      </c>
      <c r="F69" s="46">
        <v>74</v>
      </c>
      <c r="G69" s="47">
        <v>216.5</v>
      </c>
      <c r="H69" s="47">
        <v>91</v>
      </c>
      <c r="I69" s="46" t="s">
        <v>69</v>
      </c>
      <c r="J69" s="43">
        <v>5.9</v>
      </c>
      <c r="K69" s="43">
        <v>0</v>
      </c>
      <c r="L69" s="43">
        <v>0</v>
      </c>
      <c r="M69" s="48">
        <v>17.2</v>
      </c>
      <c r="N69" s="48">
        <v>4.0999999999999996</v>
      </c>
      <c r="O69" s="48">
        <v>0.3</v>
      </c>
      <c r="P69" s="45" t="s">
        <v>74</v>
      </c>
      <c r="Q69" s="84">
        <v>12.8</v>
      </c>
      <c r="R69" s="49">
        <v>32.200000000000003</v>
      </c>
      <c r="S69" s="45" t="s">
        <v>77</v>
      </c>
      <c r="T69" s="84" t="s">
        <v>93</v>
      </c>
      <c r="U69" s="49">
        <v>290</v>
      </c>
      <c r="V69" s="84">
        <v>63.4</v>
      </c>
      <c r="W69" s="46">
        <v>1</v>
      </c>
      <c r="X69" s="49" t="s">
        <v>4</v>
      </c>
      <c r="Y69" s="46">
        <v>1</v>
      </c>
      <c r="Z69" s="49" t="s">
        <v>4</v>
      </c>
      <c r="AA69" s="46">
        <v>1</v>
      </c>
      <c r="AB69" s="49" t="s">
        <v>4</v>
      </c>
      <c r="AC69" s="46">
        <v>1</v>
      </c>
      <c r="AD69" s="49" t="s">
        <v>4</v>
      </c>
      <c r="AE69" s="46">
        <v>2</v>
      </c>
      <c r="AF69" s="49" t="s">
        <v>4</v>
      </c>
      <c r="AG69" s="50">
        <v>17.34</v>
      </c>
      <c r="AH69" s="50">
        <v>17.12</v>
      </c>
      <c r="AI69" s="51">
        <v>17.23</v>
      </c>
      <c r="AJ69" s="84">
        <v>765.77777777777783</v>
      </c>
      <c r="AK69" s="84" t="s">
        <v>231</v>
      </c>
      <c r="AL69" s="45">
        <v>11</v>
      </c>
    </row>
    <row r="70" spans="1:38">
      <c r="A70" s="301"/>
      <c r="B70" s="470"/>
      <c r="C70" s="470"/>
      <c r="D70" s="45" t="s">
        <v>368</v>
      </c>
      <c r="E70" s="84" t="s">
        <v>328</v>
      </c>
      <c r="F70" s="46">
        <v>89</v>
      </c>
      <c r="G70" s="47">
        <v>240</v>
      </c>
      <c r="H70" s="47">
        <v>110</v>
      </c>
      <c r="I70" s="46" t="s">
        <v>72</v>
      </c>
      <c r="J70" s="43">
        <v>0</v>
      </c>
      <c r="K70" s="43">
        <v>0</v>
      </c>
      <c r="L70" s="43">
        <v>0</v>
      </c>
      <c r="M70" s="48">
        <v>16</v>
      </c>
      <c r="N70" s="48">
        <v>4.5999999999999996</v>
      </c>
      <c r="O70" s="48">
        <v>1</v>
      </c>
      <c r="P70" s="45" t="s">
        <v>74</v>
      </c>
      <c r="Q70" s="84">
        <v>14</v>
      </c>
      <c r="R70" s="49">
        <v>30</v>
      </c>
      <c r="S70" s="45" t="s">
        <v>77</v>
      </c>
      <c r="T70" s="45" t="s">
        <v>84</v>
      </c>
      <c r="U70" s="49">
        <v>298</v>
      </c>
      <c r="V70" s="84">
        <v>57.62</v>
      </c>
      <c r="W70" s="46">
        <v>1</v>
      </c>
      <c r="X70" s="49" t="s">
        <v>4</v>
      </c>
      <c r="Y70" s="46">
        <v>1</v>
      </c>
      <c r="Z70" s="49" t="s">
        <v>4</v>
      </c>
      <c r="AA70" s="46">
        <v>1</v>
      </c>
      <c r="AB70" s="49" t="s">
        <v>4</v>
      </c>
      <c r="AC70" s="46">
        <v>1</v>
      </c>
      <c r="AD70" s="49" t="s">
        <v>4</v>
      </c>
      <c r="AE70" s="46">
        <v>1</v>
      </c>
      <c r="AF70" s="49" t="s">
        <v>4</v>
      </c>
      <c r="AG70" s="50">
        <v>19.05</v>
      </c>
      <c r="AH70" s="50">
        <v>18.41</v>
      </c>
      <c r="AI70" s="51">
        <v>18.73</v>
      </c>
      <c r="AJ70" s="84">
        <v>832.44444444444434</v>
      </c>
      <c r="AK70" s="84" t="s">
        <v>231</v>
      </c>
      <c r="AL70" s="45">
        <v>9</v>
      </c>
    </row>
    <row r="71" spans="1:38">
      <c r="A71" s="301"/>
      <c r="B71" s="470"/>
      <c r="C71" s="470"/>
      <c r="D71" s="45" t="s">
        <v>383</v>
      </c>
      <c r="E71" s="84" t="s">
        <v>328</v>
      </c>
      <c r="F71" s="46">
        <v>95</v>
      </c>
      <c r="G71" s="47">
        <v>230</v>
      </c>
      <c r="H71" s="47">
        <v>95</v>
      </c>
      <c r="I71" s="46" t="s">
        <v>72</v>
      </c>
      <c r="J71" s="43">
        <v>0</v>
      </c>
      <c r="K71" s="43">
        <v>0</v>
      </c>
      <c r="L71" s="43">
        <v>0</v>
      </c>
      <c r="M71" s="48">
        <v>16.8</v>
      </c>
      <c r="N71" s="48">
        <v>4.5999999999999996</v>
      </c>
      <c r="O71" s="48">
        <v>2</v>
      </c>
      <c r="P71" s="45" t="s">
        <v>74</v>
      </c>
      <c r="Q71" s="84">
        <v>14</v>
      </c>
      <c r="R71" s="49">
        <v>32</v>
      </c>
      <c r="S71" s="45" t="s">
        <v>77</v>
      </c>
      <c r="T71" s="45" t="s">
        <v>84</v>
      </c>
      <c r="U71" s="49">
        <v>252.1</v>
      </c>
      <c r="V71" s="84">
        <v>67</v>
      </c>
      <c r="W71" s="46">
        <v>1</v>
      </c>
      <c r="X71" s="49" t="s">
        <v>4</v>
      </c>
      <c r="Y71" s="46">
        <v>1</v>
      </c>
      <c r="Z71" s="49" t="s">
        <v>4</v>
      </c>
      <c r="AA71" s="46">
        <v>1</v>
      </c>
      <c r="AB71" s="49" t="s">
        <v>4</v>
      </c>
      <c r="AC71" s="46">
        <v>1</v>
      </c>
      <c r="AD71" s="49" t="s">
        <v>4</v>
      </c>
      <c r="AE71" s="46">
        <v>1</v>
      </c>
      <c r="AF71" s="49" t="s">
        <v>4</v>
      </c>
      <c r="AG71" s="50">
        <v>14.6</v>
      </c>
      <c r="AH71" s="50">
        <v>16.2</v>
      </c>
      <c r="AI71" s="51">
        <v>15.399999999999999</v>
      </c>
      <c r="AJ71" s="84">
        <v>684.44444444444434</v>
      </c>
      <c r="AK71" s="84" t="s">
        <v>231</v>
      </c>
      <c r="AL71" s="45">
        <v>9</v>
      </c>
    </row>
    <row r="72" spans="1:38">
      <c r="A72" s="301"/>
      <c r="B72" s="470"/>
      <c r="C72" s="470"/>
      <c r="D72" s="45" t="s">
        <v>370</v>
      </c>
      <c r="E72" s="84" t="s">
        <v>328</v>
      </c>
      <c r="F72" s="46">
        <v>84</v>
      </c>
      <c r="G72" s="47">
        <v>204</v>
      </c>
      <c r="H72" s="47">
        <v>96</v>
      </c>
      <c r="I72" s="46" t="s">
        <v>72</v>
      </c>
      <c r="J72" s="43">
        <v>0</v>
      </c>
      <c r="K72" s="43">
        <v>0</v>
      </c>
      <c r="L72" s="43">
        <v>0</v>
      </c>
      <c r="M72" s="48">
        <v>17.600000000000001</v>
      </c>
      <c r="N72" s="48">
        <v>4.5</v>
      </c>
      <c r="O72" s="48">
        <v>1.5</v>
      </c>
      <c r="P72" s="45" t="s">
        <v>74</v>
      </c>
      <c r="Q72" s="84">
        <v>14</v>
      </c>
      <c r="R72" s="49">
        <v>32.700000000000003</v>
      </c>
      <c r="S72" s="45" t="s">
        <v>93</v>
      </c>
      <c r="T72" s="45" t="s">
        <v>84</v>
      </c>
      <c r="U72" s="49">
        <v>306.39999999999998</v>
      </c>
      <c r="V72" s="84">
        <v>67.8</v>
      </c>
      <c r="W72" s="46">
        <v>1</v>
      </c>
      <c r="X72" s="49" t="s">
        <v>4</v>
      </c>
      <c r="Y72" s="46">
        <v>1</v>
      </c>
      <c r="Z72" s="49" t="s">
        <v>4</v>
      </c>
      <c r="AA72" s="46">
        <v>1</v>
      </c>
      <c r="AB72" s="49" t="s">
        <v>4</v>
      </c>
      <c r="AC72" s="46">
        <v>1</v>
      </c>
      <c r="AD72" s="49" t="s">
        <v>4</v>
      </c>
      <c r="AE72" s="46">
        <v>1</v>
      </c>
      <c r="AF72" s="49" t="s">
        <v>4</v>
      </c>
      <c r="AG72" s="50">
        <v>17.47</v>
      </c>
      <c r="AH72" s="50">
        <v>16.260000000000002</v>
      </c>
      <c r="AI72" s="51">
        <v>16.865000000000002</v>
      </c>
      <c r="AJ72" s="84">
        <v>749.55555555555566</v>
      </c>
      <c r="AK72" s="84" t="s">
        <v>231</v>
      </c>
      <c r="AL72" s="45">
        <v>8</v>
      </c>
    </row>
    <row r="73" spans="1:38">
      <c r="A73" s="301"/>
      <c r="B73" s="470"/>
      <c r="C73" s="470"/>
      <c r="D73" s="45" t="s">
        <v>371</v>
      </c>
      <c r="E73" s="84" t="s">
        <v>328</v>
      </c>
      <c r="F73" s="46">
        <v>99</v>
      </c>
      <c r="G73" s="49">
        <v>198</v>
      </c>
      <c r="H73" s="49">
        <v>99.6</v>
      </c>
      <c r="I73" s="46" t="s">
        <v>72</v>
      </c>
      <c r="J73" s="43">
        <v>12.5</v>
      </c>
      <c r="K73" s="43">
        <v>0</v>
      </c>
      <c r="L73" s="43">
        <v>0</v>
      </c>
      <c r="M73" s="48">
        <v>15.6</v>
      </c>
      <c r="N73" s="48">
        <v>4.2</v>
      </c>
      <c r="O73" s="48">
        <v>0.96</v>
      </c>
      <c r="P73" s="45" t="s">
        <v>74</v>
      </c>
      <c r="Q73" s="84">
        <v>14</v>
      </c>
      <c r="R73" s="49">
        <v>26.8</v>
      </c>
      <c r="S73" s="45" t="s">
        <v>77</v>
      </c>
      <c r="T73" s="46" t="s">
        <v>84</v>
      </c>
      <c r="U73" s="49">
        <v>234.8</v>
      </c>
      <c r="V73" s="84">
        <v>51.8</v>
      </c>
      <c r="W73" s="45">
        <v>2</v>
      </c>
      <c r="X73" s="49" t="s">
        <v>4</v>
      </c>
      <c r="Y73" s="45">
        <v>2</v>
      </c>
      <c r="Z73" s="49" t="s">
        <v>4</v>
      </c>
      <c r="AA73" s="45">
        <v>3</v>
      </c>
      <c r="AB73" s="49" t="s">
        <v>0</v>
      </c>
      <c r="AC73" s="45">
        <v>2</v>
      </c>
      <c r="AD73" s="49" t="s">
        <v>4</v>
      </c>
      <c r="AE73" s="45">
        <v>2</v>
      </c>
      <c r="AF73" s="49" t="s">
        <v>4</v>
      </c>
      <c r="AG73" s="50">
        <v>16.36</v>
      </c>
      <c r="AH73" s="50">
        <v>15.2</v>
      </c>
      <c r="AI73" s="51">
        <v>15.78</v>
      </c>
      <c r="AJ73" s="84">
        <v>701.33333333333337</v>
      </c>
      <c r="AK73" s="84" t="s">
        <v>231</v>
      </c>
      <c r="AL73" s="45">
        <v>8</v>
      </c>
    </row>
    <row r="74" spans="1:38">
      <c r="A74" s="301"/>
      <c r="B74" s="470"/>
      <c r="C74" s="470"/>
      <c r="D74" s="45" t="s">
        <v>374</v>
      </c>
      <c r="E74" s="84" t="s">
        <v>328</v>
      </c>
      <c r="F74" s="46">
        <v>86</v>
      </c>
      <c r="G74" s="47">
        <v>196</v>
      </c>
      <c r="H74" s="47">
        <v>107</v>
      </c>
      <c r="I74" s="46" t="s">
        <v>69</v>
      </c>
      <c r="J74" s="43">
        <v>2.38</v>
      </c>
      <c r="K74" s="43">
        <v>0</v>
      </c>
      <c r="L74" s="43">
        <v>0</v>
      </c>
      <c r="M74" s="48">
        <v>18.3</v>
      </c>
      <c r="N74" s="43">
        <v>4.2</v>
      </c>
      <c r="O74" s="48">
        <v>3.1</v>
      </c>
      <c r="P74" s="45" t="s">
        <v>351</v>
      </c>
      <c r="Q74" s="84">
        <v>14</v>
      </c>
      <c r="R74" s="49">
        <v>32</v>
      </c>
      <c r="S74" s="45" t="s">
        <v>77</v>
      </c>
      <c r="T74" s="45" t="s">
        <v>84</v>
      </c>
      <c r="U74" s="49">
        <v>280.8</v>
      </c>
      <c r="V74" s="84">
        <v>66.900000000000006</v>
      </c>
      <c r="W74" s="46">
        <v>1</v>
      </c>
      <c r="X74" s="49" t="s">
        <v>4</v>
      </c>
      <c r="Y74" s="46">
        <v>2</v>
      </c>
      <c r="Z74" s="49" t="s">
        <v>4</v>
      </c>
      <c r="AA74" s="46">
        <v>1</v>
      </c>
      <c r="AB74" s="49" t="s">
        <v>4</v>
      </c>
      <c r="AC74" s="46">
        <v>1</v>
      </c>
      <c r="AD74" s="49" t="s">
        <v>4</v>
      </c>
      <c r="AE74" s="46">
        <v>1</v>
      </c>
      <c r="AF74" s="49" t="s">
        <v>4</v>
      </c>
      <c r="AG74" s="50">
        <v>15.8</v>
      </c>
      <c r="AH74" s="50">
        <v>14.1</v>
      </c>
      <c r="AI74" s="51">
        <v>14.95</v>
      </c>
      <c r="AJ74" s="84">
        <v>664.44444444444446</v>
      </c>
      <c r="AK74" s="84" t="s">
        <v>231</v>
      </c>
      <c r="AL74" s="45">
        <v>10</v>
      </c>
    </row>
    <row r="75" spans="1:38">
      <c r="A75" s="301"/>
      <c r="B75" s="470"/>
      <c r="C75" s="470" t="s">
        <v>243</v>
      </c>
      <c r="D75" s="85" t="s">
        <v>379</v>
      </c>
      <c r="E75" s="85" t="s">
        <v>328</v>
      </c>
      <c r="F75" s="52">
        <v>94</v>
      </c>
      <c r="G75" s="53">
        <v>227.7</v>
      </c>
      <c r="H75" s="53">
        <v>115.8</v>
      </c>
      <c r="I75" s="52" t="s">
        <v>355</v>
      </c>
      <c r="J75" s="54">
        <v>2</v>
      </c>
      <c r="K75" s="54">
        <v>0.3</v>
      </c>
      <c r="L75" s="54">
        <v>1</v>
      </c>
      <c r="M75" s="38">
        <v>17.36</v>
      </c>
      <c r="N75" s="38">
        <v>4.45</v>
      </c>
      <c r="O75" s="38">
        <v>1.59</v>
      </c>
      <c r="P75" s="52" t="s">
        <v>74</v>
      </c>
      <c r="Q75" s="39">
        <v>14.67</v>
      </c>
      <c r="R75" s="40">
        <v>33.01</v>
      </c>
      <c r="S75" s="52" t="s">
        <v>77</v>
      </c>
      <c r="T75" s="52" t="s">
        <v>84</v>
      </c>
      <c r="U75" s="37">
        <v>305.39999999999998</v>
      </c>
      <c r="V75" s="36">
        <v>65.88</v>
      </c>
      <c r="W75" s="52">
        <v>1</v>
      </c>
      <c r="X75" s="53" t="str">
        <f t="shared" ref="X75:X85" si="10">IF(OR(W75=1,W75=2),"HR",IF(OR(W75=3,W75=4),"R",IF(OR(W75=5,W75=6),"MR",IF(OR(W75=7,W75=8),"S",IF(W75=9,"HS","")))))</f>
        <v>HR</v>
      </c>
      <c r="Y75" s="52">
        <v>1</v>
      </c>
      <c r="Z75" s="53" t="str">
        <f t="shared" ref="Z75:Z85" si="11">IF(OR(Y75=1,Y75=2),"HR",IF(OR(Y75=3,Y75=4),"R",IF(OR(Y75=5,Y75=6),"MR",IF(OR(Y75=7,Y75=8),"S",IF(Y75=9,"HS","")))))</f>
        <v>HR</v>
      </c>
      <c r="AA75" s="52">
        <v>1</v>
      </c>
      <c r="AB75" s="53" t="str">
        <f t="shared" ref="AB75:AB85" si="12">IF(OR(AA75=1,AA75=2),"HR",IF(OR(AA75=3,AA75=4),"R",IF(OR(AA75=5,AA75=6),"MR",IF(OR(AA75=7,AA75=8),"S",IF(AA75=9,"HS","")))))</f>
        <v>HR</v>
      </c>
      <c r="AC75" s="52">
        <v>1</v>
      </c>
      <c r="AD75" s="53" t="str">
        <f t="shared" ref="AD75:AD85" si="13">IF(OR(AC75=1,AC75=2),"HR",IF(OR(AC75=3,AC75=4),"R",IF(OR(AC75=5,AC75=6),"MR",IF(OR(AC75=7,AC75=8),"S",IF(AC75=9,"HS","")))))</f>
        <v>HR</v>
      </c>
      <c r="AE75" s="52">
        <v>1</v>
      </c>
      <c r="AF75" s="53" t="str">
        <f t="shared" ref="AF75:AF85" si="14">IF(OR(AE75=1,AE75=2),"HR",IF(OR(AE75=3,AE75=4),"R",IF(OR(AE75=5,AE75=6),"MR",IF(OR(AE75=7,AE75=8),"S",IF(AE75=9,"HS","")))))</f>
        <v>HR</v>
      </c>
      <c r="AG75" s="41">
        <v>31.03125</v>
      </c>
      <c r="AH75" s="41">
        <v>29.193750000000001</v>
      </c>
      <c r="AI75" s="41">
        <v>30.112500000000001</v>
      </c>
      <c r="AJ75" s="36">
        <v>669.16666666666663</v>
      </c>
      <c r="AK75" s="36" t="s">
        <v>231</v>
      </c>
      <c r="AL75" s="85">
        <v>1</v>
      </c>
    </row>
    <row r="76" spans="1:38">
      <c r="A76" s="301"/>
      <c r="B76" s="470"/>
      <c r="C76" s="470"/>
      <c r="D76" s="85" t="s">
        <v>375</v>
      </c>
      <c r="E76" s="85" t="s">
        <v>328</v>
      </c>
      <c r="F76" s="52">
        <v>86</v>
      </c>
      <c r="G76" s="53">
        <v>205</v>
      </c>
      <c r="H76" s="53">
        <v>95</v>
      </c>
      <c r="I76" s="52" t="s">
        <v>72</v>
      </c>
      <c r="J76" s="54">
        <v>0</v>
      </c>
      <c r="K76" s="54">
        <v>0</v>
      </c>
      <c r="L76" s="54">
        <v>0</v>
      </c>
      <c r="M76" s="38">
        <v>18.2</v>
      </c>
      <c r="N76" s="38">
        <v>4.5</v>
      </c>
      <c r="O76" s="38">
        <v>1.6</v>
      </c>
      <c r="P76" s="52" t="s">
        <v>75</v>
      </c>
      <c r="Q76" s="39">
        <v>14.4</v>
      </c>
      <c r="R76" s="40">
        <v>34.6</v>
      </c>
      <c r="S76" s="52" t="s">
        <v>77</v>
      </c>
      <c r="T76" s="52" t="s">
        <v>84</v>
      </c>
      <c r="U76" s="37">
        <v>286.2</v>
      </c>
      <c r="V76" s="36">
        <v>71.599999999999994</v>
      </c>
      <c r="W76" s="52">
        <v>3</v>
      </c>
      <c r="X76" s="53" t="str">
        <f t="shared" si="10"/>
        <v>R</v>
      </c>
      <c r="Y76" s="52">
        <v>3</v>
      </c>
      <c r="Z76" s="53" t="str">
        <f t="shared" si="11"/>
        <v>R</v>
      </c>
      <c r="AA76" s="52">
        <v>3</v>
      </c>
      <c r="AB76" s="53" t="str">
        <f t="shared" si="12"/>
        <v>R</v>
      </c>
      <c r="AC76" s="52">
        <v>3</v>
      </c>
      <c r="AD76" s="53" t="str">
        <f t="shared" si="13"/>
        <v>R</v>
      </c>
      <c r="AE76" s="52">
        <v>3</v>
      </c>
      <c r="AF76" s="53" t="str">
        <f t="shared" si="14"/>
        <v>R</v>
      </c>
      <c r="AG76" s="41">
        <v>19</v>
      </c>
      <c r="AH76" s="41">
        <v>37.6</v>
      </c>
      <c r="AI76" s="41">
        <v>28.3</v>
      </c>
      <c r="AJ76" s="36">
        <v>628.88888888888891</v>
      </c>
      <c r="AK76" s="36" t="s">
        <v>231</v>
      </c>
      <c r="AL76" s="85">
        <v>3</v>
      </c>
    </row>
    <row r="77" spans="1:38">
      <c r="A77" s="301"/>
      <c r="B77" s="470"/>
      <c r="C77" s="470"/>
      <c r="D77" s="85" t="s">
        <v>372</v>
      </c>
      <c r="E77" s="85" t="s">
        <v>328</v>
      </c>
      <c r="F77" s="52">
        <v>97</v>
      </c>
      <c r="G77" s="53">
        <v>213</v>
      </c>
      <c r="H77" s="53">
        <v>126</v>
      </c>
      <c r="I77" s="52" t="s">
        <v>72</v>
      </c>
      <c r="J77" s="54">
        <v>0</v>
      </c>
      <c r="K77" s="54">
        <v>0</v>
      </c>
      <c r="L77" s="54">
        <v>0</v>
      </c>
      <c r="M77" s="38">
        <v>16.2</v>
      </c>
      <c r="N77" s="38">
        <v>3.9</v>
      </c>
      <c r="O77" s="38">
        <v>2.2999999999999998</v>
      </c>
      <c r="P77" s="52" t="s">
        <v>74</v>
      </c>
      <c r="Q77" s="39">
        <v>13.8</v>
      </c>
      <c r="R77" s="40">
        <v>29</v>
      </c>
      <c r="S77" s="52" t="s">
        <v>77</v>
      </c>
      <c r="T77" s="52" t="s">
        <v>84</v>
      </c>
      <c r="U77" s="37">
        <v>238</v>
      </c>
      <c r="V77" s="36">
        <v>64.099999999999994</v>
      </c>
      <c r="W77" s="52">
        <v>1</v>
      </c>
      <c r="X77" s="53" t="str">
        <f t="shared" si="10"/>
        <v>HR</v>
      </c>
      <c r="Y77" s="52">
        <v>1</v>
      </c>
      <c r="Z77" s="53" t="str">
        <f t="shared" si="11"/>
        <v>HR</v>
      </c>
      <c r="AA77" s="52">
        <v>1</v>
      </c>
      <c r="AB77" s="53" t="str">
        <f t="shared" si="12"/>
        <v>HR</v>
      </c>
      <c r="AC77" s="52">
        <v>1</v>
      </c>
      <c r="AD77" s="53" t="str">
        <f t="shared" si="13"/>
        <v>HR</v>
      </c>
      <c r="AE77" s="52">
        <v>1</v>
      </c>
      <c r="AF77" s="53" t="str">
        <f t="shared" si="14"/>
        <v>HR</v>
      </c>
      <c r="AG77" s="41">
        <v>31.94</v>
      </c>
      <c r="AH77" s="41">
        <v>32.700000000000003</v>
      </c>
      <c r="AI77" s="41">
        <v>32.32</v>
      </c>
      <c r="AJ77" s="36">
        <v>718.22222222222217</v>
      </c>
      <c r="AK77" s="36" t="s">
        <v>231</v>
      </c>
      <c r="AL77" s="85">
        <v>3</v>
      </c>
    </row>
    <row r="78" spans="1:38">
      <c r="A78" s="301"/>
      <c r="B78" s="470"/>
      <c r="C78" s="470"/>
      <c r="D78" s="85" t="s">
        <v>367</v>
      </c>
      <c r="E78" s="85" t="s">
        <v>328</v>
      </c>
      <c r="F78" s="52">
        <v>69</v>
      </c>
      <c r="G78" s="53">
        <v>213</v>
      </c>
      <c r="H78" s="53">
        <v>100.6</v>
      </c>
      <c r="I78" s="52" t="s">
        <v>69</v>
      </c>
      <c r="J78" s="54">
        <v>6.1</v>
      </c>
      <c r="K78" s="54">
        <v>0</v>
      </c>
      <c r="L78" s="54">
        <v>0</v>
      </c>
      <c r="M78" s="38">
        <v>16.399999999999999</v>
      </c>
      <c r="N78" s="38">
        <v>4.3</v>
      </c>
      <c r="O78" s="38">
        <v>0</v>
      </c>
      <c r="P78" s="52" t="s">
        <v>74</v>
      </c>
      <c r="Q78" s="39">
        <v>13.3</v>
      </c>
      <c r="R78" s="40">
        <v>31.9</v>
      </c>
      <c r="S78" s="52" t="s">
        <v>77</v>
      </c>
      <c r="T78" s="52" t="s">
        <v>93</v>
      </c>
      <c r="U78" s="37">
        <v>332</v>
      </c>
      <c r="V78" s="36">
        <v>69.5</v>
      </c>
      <c r="W78" s="52">
        <v>1</v>
      </c>
      <c r="X78" s="53" t="str">
        <f t="shared" si="10"/>
        <v>HR</v>
      </c>
      <c r="Y78" s="52">
        <v>1</v>
      </c>
      <c r="Z78" s="53" t="str">
        <f t="shared" si="11"/>
        <v>HR</v>
      </c>
      <c r="AA78" s="52">
        <v>1</v>
      </c>
      <c r="AB78" s="53" t="str">
        <f t="shared" si="12"/>
        <v>HR</v>
      </c>
      <c r="AC78" s="52">
        <v>1</v>
      </c>
      <c r="AD78" s="53" t="str">
        <f t="shared" si="13"/>
        <v>HR</v>
      </c>
      <c r="AE78" s="52">
        <v>2</v>
      </c>
      <c r="AF78" s="53" t="str">
        <f t="shared" si="14"/>
        <v>HR</v>
      </c>
      <c r="AG78" s="41">
        <v>30.98</v>
      </c>
      <c r="AH78" s="41">
        <v>33.79</v>
      </c>
      <c r="AI78" s="41">
        <v>32.384999999999998</v>
      </c>
      <c r="AJ78" s="36">
        <v>719.66666666666663</v>
      </c>
      <c r="AK78" s="36" t="s">
        <v>231</v>
      </c>
      <c r="AL78" s="85">
        <v>3</v>
      </c>
    </row>
    <row r="79" spans="1:38">
      <c r="A79" s="301"/>
      <c r="B79" s="470"/>
      <c r="C79" s="470"/>
      <c r="D79" s="85" t="s">
        <v>368</v>
      </c>
      <c r="E79" s="85" t="s">
        <v>328</v>
      </c>
      <c r="F79" s="52">
        <v>76</v>
      </c>
      <c r="G79" s="53">
        <v>215</v>
      </c>
      <c r="H79" s="53">
        <v>105</v>
      </c>
      <c r="I79" s="52" t="s">
        <v>80</v>
      </c>
      <c r="J79" s="54">
        <v>0</v>
      </c>
      <c r="K79" s="54">
        <v>0</v>
      </c>
      <c r="L79" s="54">
        <v>0</v>
      </c>
      <c r="M79" s="38">
        <v>15</v>
      </c>
      <c r="N79" s="38">
        <v>4.32</v>
      </c>
      <c r="O79" s="38">
        <v>0.5</v>
      </c>
      <c r="P79" s="52" t="s">
        <v>74</v>
      </c>
      <c r="Q79" s="39">
        <v>14</v>
      </c>
      <c r="R79" s="40">
        <v>35</v>
      </c>
      <c r="S79" s="52" t="s">
        <v>77</v>
      </c>
      <c r="T79" s="52" t="s">
        <v>84</v>
      </c>
      <c r="U79" s="37">
        <v>307.8</v>
      </c>
      <c r="V79" s="36">
        <v>63.39</v>
      </c>
      <c r="W79" s="52">
        <v>3</v>
      </c>
      <c r="X79" s="53" t="str">
        <f t="shared" si="10"/>
        <v>R</v>
      </c>
      <c r="Y79" s="52">
        <v>3</v>
      </c>
      <c r="Z79" s="53" t="str">
        <f t="shared" si="11"/>
        <v>R</v>
      </c>
      <c r="AA79" s="52">
        <v>1</v>
      </c>
      <c r="AB79" s="53" t="str">
        <f t="shared" si="12"/>
        <v>HR</v>
      </c>
      <c r="AC79" s="52">
        <v>1</v>
      </c>
      <c r="AD79" s="53" t="str">
        <f t="shared" si="13"/>
        <v>HR</v>
      </c>
      <c r="AE79" s="52">
        <v>1</v>
      </c>
      <c r="AF79" s="53" t="str">
        <f t="shared" si="14"/>
        <v>HR</v>
      </c>
      <c r="AG79" s="41">
        <v>36.01</v>
      </c>
      <c r="AH79" s="41">
        <v>35.89</v>
      </c>
      <c r="AI79" s="41">
        <v>35.950000000000003</v>
      </c>
      <c r="AJ79" s="36">
        <v>798.88888888888903</v>
      </c>
      <c r="AK79" s="36" t="s">
        <v>231</v>
      </c>
      <c r="AL79" s="85">
        <v>3</v>
      </c>
    </row>
    <row r="80" spans="1:38">
      <c r="A80" s="301"/>
      <c r="B80" s="470"/>
      <c r="C80" s="470"/>
      <c r="D80" s="85" t="s">
        <v>383</v>
      </c>
      <c r="E80" s="85" t="s">
        <v>365</v>
      </c>
      <c r="F80" s="52">
        <v>87</v>
      </c>
      <c r="G80" s="53">
        <v>200</v>
      </c>
      <c r="H80" s="53">
        <v>95</v>
      </c>
      <c r="I80" s="52" t="s">
        <v>72</v>
      </c>
      <c r="J80" s="54">
        <v>0</v>
      </c>
      <c r="K80" s="54">
        <v>0</v>
      </c>
      <c r="L80" s="54">
        <v>0</v>
      </c>
      <c r="M80" s="38">
        <v>15.5</v>
      </c>
      <c r="N80" s="38">
        <v>4</v>
      </c>
      <c r="O80" s="38">
        <v>2.5</v>
      </c>
      <c r="P80" s="52" t="s">
        <v>74</v>
      </c>
      <c r="Q80" s="39">
        <v>13</v>
      </c>
      <c r="R80" s="40">
        <v>35</v>
      </c>
      <c r="S80" s="52" t="s">
        <v>77</v>
      </c>
      <c r="T80" s="52" t="s">
        <v>84</v>
      </c>
      <c r="U80" s="37">
        <v>260</v>
      </c>
      <c r="V80" s="36">
        <v>63</v>
      </c>
      <c r="W80" s="52">
        <v>1</v>
      </c>
      <c r="X80" s="53" t="str">
        <f t="shared" si="10"/>
        <v>HR</v>
      </c>
      <c r="Y80" s="52">
        <v>1</v>
      </c>
      <c r="Z80" s="53" t="str">
        <f t="shared" si="11"/>
        <v>HR</v>
      </c>
      <c r="AA80" s="52">
        <v>1</v>
      </c>
      <c r="AB80" s="53" t="str">
        <f t="shared" si="12"/>
        <v>HR</v>
      </c>
      <c r="AC80" s="52">
        <v>1</v>
      </c>
      <c r="AD80" s="53" t="str">
        <f t="shared" si="13"/>
        <v>HR</v>
      </c>
      <c r="AE80" s="52">
        <v>1</v>
      </c>
      <c r="AF80" s="53" t="str">
        <f t="shared" si="14"/>
        <v>HR</v>
      </c>
      <c r="AG80" s="41">
        <v>27.16</v>
      </c>
      <c r="AH80" s="41">
        <v>28.7</v>
      </c>
      <c r="AI80" s="41">
        <v>27.93</v>
      </c>
      <c r="AJ80" s="36">
        <v>620.66666666666663</v>
      </c>
      <c r="AK80" s="36" t="s">
        <v>231</v>
      </c>
      <c r="AL80" s="85">
        <v>3</v>
      </c>
    </row>
    <row r="81" spans="1:38">
      <c r="A81" s="301"/>
      <c r="B81" s="470"/>
      <c r="C81" s="470"/>
      <c r="D81" s="85" t="s">
        <v>384</v>
      </c>
      <c r="E81" s="85" t="s">
        <v>328</v>
      </c>
      <c r="F81" s="52">
        <v>95</v>
      </c>
      <c r="G81" s="53">
        <v>230.8</v>
      </c>
      <c r="H81" s="53">
        <v>129.4</v>
      </c>
      <c r="I81" s="52" t="s">
        <v>72</v>
      </c>
      <c r="J81" s="54">
        <v>5.4</v>
      </c>
      <c r="K81" s="54">
        <v>0.6</v>
      </c>
      <c r="L81" s="54">
        <v>3.6</v>
      </c>
      <c r="M81" s="38">
        <v>17.7</v>
      </c>
      <c r="N81" s="38">
        <v>4.5999999999999996</v>
      </c>
      <c r="O81" s="38">
        <v>0.6</v>
      </c>
      <c r="P81" s="52" t="s">
        <v>74</v>
      </c>
      <c r="Q81" s="39">
        <v>15</v>
      </c>
      <c r="R81" s="40">
        <v>38.4</v>
      </c>
      <c r="S81" s="52" t="s">
        <v>77</v>
      </c>
      <c r="T81" s="52" t="s">
        <v>84</v>
      </c>
      <c r="U81" s="37">
        <v>295</v>
      </c>
      <c r="V81" s="36">
        <v>64.5</v>
      </c>
      <c r="W81" s="52">
        <v>1</v>
      </c>
      <c r="X81" s="53" t="str">
        <f t="shared" si="10"/>
        <v>HR</v>
      </c>
      <c r="Y81" s="52">
        <v>1</v>
      </c>
      <c r="Z81" s="53" t="str">
        <f t="shared" si="11"/>
        <v>HR</v>
      </c>
      <c r="AA81" s="52">
        <v>1</v>
      </c>
      <c r="AB81" s="53" t="str">
        <f t="shared" si="12"/>
        <v>HR</v>
      </c>
      <c r="AC81" s="52">
        <v>1</v>
      </c>
      <c r="AD81" s="53" t="str">
        <f t="shared" si="13"/>
        <v>HR</v>
      </c>
      <c r="AE81" s="52">
        <v>1</v>
      </c>
      <c r="AF81" s="53" t="str">
        <f t="shared" si="14"/>
        <v>HR</v>
      </c>
      <c r="AG81" s="41">
        <v>33.85</v>
      </c>
      <c r="AH81" s="41">
        <v>35.950000000000003</v>
      </c>
      <c r="AI81" s="41">
        <v>34.900000000000006</v>
      </c>
      <c r="AJ81" s="36">
        <v>775.55555555555566</v>
      </c>
      <c r="AK81" s="36" t="s">
        <v>231</v>
      </c>
      <c r="AL81" s="85">
        <v>3</v>
      </c>
    </row>
    <row r="82" spans="1:38">
      <c r="A82" s="301"/>
      <c r="B82" s="470"/>
      <c r="C82" s="470"/>
      <c r="D82" s="85" t="s">
        <v>381</v>
      </c>
      <c r="E82" s="85" t="s">
        <v>328</v>
      </c>
      <c r="F82" s="52">
        <v>84</v>
      </c>
      <c r="G82" s="53">
        <v>245</v>
      </c>
      <c r="H82" s="53">
        <v>126.5</v>
      </c>
      <c r="I82" s="52" t="s">
        <v>72</v>
      </c>
      <c r="J82" s="54">
        <v>32.700000000000003</v>
      </c>
      <c r="K82" s="54">
        <v>0.7</v>
      </c>
      <c r="L82" s="54">
        <v>2.4</v>
      </c>
      <c r="M82" s="38">
        <v>17.600000000000001</v>
      </c>
      <c r="N82" s="38">
        <v>4.5</v>
      </c>
      <c r="O82" s="38">
        <v>1.3</v>
      </c>
      <c r="P82" s="52" t="s">
        <v>74</v>
      </c>
      <c r="Q82" s="39">
        <v>14</v>
      </c>
      <c r="R82" s="40">
        <v>32.799999999999997</v>
      </c>
      <c r="S82" s="52" t="s">
        <v>77</v>
      </c>
      <c r="T82" s="52" t="s">
        <v>84</v>
      </c>
      <c r="U82" s="37">
        <v>294</v>
      </c>
      <c r="V82" s="36">
        <v>76.400000000000006</v>
      </c>
      <c r="W82" s="52">
        <v>1</v>
      </c>
      <c r="X82" s="53" t="str">
        <f t="shared" si="10"/>
        <v>HR</v>
      </c>
      <c r="Y82" s="52">
        <v>1</v>
      </c>
      <c r="Z82" s="53" t="str">
        <f t="shared" si="11"/>
        <v>HR</v>
      </c>
      <c r="AA82" s="52">
        <v>3</v>
      </c>
      <c r="AB82" s="53" t="str">
        <f t="shared" si="12"/>
        <v>R</v>
      </c>
      <c r="AC82" s="52">
        <v>1</v>
      </c>
      <c r="AD82" s="53" t="str">
        <f t="shared" si="13"/>
        <v>HR</v>
      </c>
      <c r="AE82" s="52">
        <v>1</v>
      </c>
      <c r="AF82" s="53" t="str">
        <f t="shared" si="14"/>
        <v>HR</v>
      </c>
      <c r="AG82" s="41">
        <v>28.69</v>
      </c>
      <c r="AH82" s="41">
        <v>27.94</v>
      </c>
      <c r="AI82" s="41">
        <v>28.315000000000001</v>
      </c>
      <c r="AJ82" s="36">
        <v>629.22222222222229</v>
      </c>
      <c r="AK82" s="36" t="s">
        <v>231</v>
      </c>
      <c r="AL82" s="85">
        <v>3</v>
      </c>
    </row>
    <row r="83" spans="1:38">
      <c r="A83" s="301"/>
      <c r="B83" s="470"/>
      <c r="C83" s="470"/>
      <c r="D83" s="85" t="s">
        <v>371</v>
      </c>
      <c r="E83" s="85" t="s">
        <v>328</v>
      </c>
      <c r="F83" s="52">
        <v>97</v>
      </c>
      <c r="G83" s="53">
        <v>249.3</v>
      </c>
      <c r="H83" s="53">
        <v>88.7</v>
      </c>
      <c r="I83" s="52" t="s">
        <v>72</v>
      </c>
      <c r="J83" s="54">
        <v>56.7</v>
      </c>
      <c r="K83" s="54">
        <v>0</v>
      </c>
      <c r="L83" s="297">
        <v>0</v>
      </c>
      <c r="M83" s="38">
        <v>16.3</v>
      </c>
      <c r="N83" s="38">
        <v>4.5999999999999996</v>
      </c>
      <c r="O83" s="38">
        <v>1.6</v>
      </c>
      <c r="P83" s="52" t="s">
        <v>74</v>
      </c>
      <c r="Q83" s="39">
        <v>12.7</v>
      </c>
      <c r="R83" s="40">
        <v>28.3</v>
      </c>
      <c r="S83" s="52" t="s">
        <v>77</v>
      </c>
      <c r="T83" s="52" t="s">
        <v>84</v>
      </c>
      <c r="U83" s="37">
        <v>303.60000000000002</v>
      </c>
      <c r="V83" s="36">
        <v>50.47</v>
      </c>
      <c r="W83" s="52">
        <v>1</v>
      </c>
      <c r="X83" s="53" t="str">
        <f t="shared" si="10"/>
        <v>HR</v>
      </c>
      <c r="Y83" s="52">
        <v>1</v>
      </c>
      <c r="Z83" s="53" t="str">
        <f t="shared" si="11"/>
        <v>HR</v>
      </c>
      <c r="AA83" s="52">
        <v>3</v>
      </c>
      <c r="AB83" s="53" t="str">
        <f t="shared" si="12"/>
        <v>R</v>
      </c>
      <c r="AC83" s="52">
        <v>1</v>
      </c>
      <c r="AD83" s="53" t="str">
        <f t="shared" si="13"/>
        <v>HR</v>
      </c>
      <c r="AE83" s="52">
        <v>3</v>
      </c>
      <c r="AF83" s="53" t="str">
        <f t="shared" si="14"/>
        <v>R</v>
      </c>
      <c r="AG83" s="41">
        <v>48.76</v>
      </c>
      <c r="AH83" s="41">
        <v>43.03</v>
      </c>
      <c r="AI83" s="41">
        <v>45.894999999999996</v>
      </c>
      <c r="AJ83" s="36">
        <v>1019.8888888888888</v>
      </c>
      <c r="AK83" s="36" t="s">
        <v>231</v>
      </c>
      <c r="AL83" s="85">
        <v>1</v>
      </c>
    </row>
    <row r="84" spans="1:38">
      <c r="A84" s="301"/>
      <c r="B84" s="470"/>
      <c r="C84" s="470"/>
      <c r="D84" s="85" t="s">
        <v>374</v>
      </c>
      <c r="E84" s="85" t="s">
        <v>328</v>
      </c>
      <c r="F84" s="52">
        <v>76</v>
      </c>
      <c r="G84" s="53">
        <v>245.3</v>
      </c>
      <c r="H84" s="53">
        <v>135.30000000000001</v>
      </c>
      <c r="I84" s="52" t="s">
        <v>69</v>
      </c>
      <c r="J84" s="54">
        <v>10.6</v>
      </c>
      <c r="K84" s="54">
        <v>2.5</v>
      </c>
      <c r="L84" s="54">
        <v>0</v>
      </c>
      <c r="M84" s="38">
        <v>17.8</v>
      </c>
      <c r="N84" s="38">
        <v>4.3</v>
      </c>
      <c r="O84" s="38">
        <v>1.4</v>
      </c>
      <c r="P84" s="52" t="s">
        <v>82</v>
      </c>
      <c r="Q84" s="39">
        <v>14</v>
      </c>
      <c r="R84" s="40">
        <v>31</v>
      </c>
      <c r="S84" s="52" t="s">
        <v>77</v>
      </c>
      <c r="T84" s="52" t="s">
        <v>83</v>
      </c>
      <c r="U84" s="37">
        <v>294</v>
      </c>
      <c r="V84" s="36">
        <v>69.3</v>
      </c>
      <c r="W84" s="52">
        <v>1</v>
      </c>
      <c r="X84" s="53" t="str">
        <f t="shared" si="10"/>
        <v>HR</v>
      </c>
      <c r="Y84" s="52">
        <v>1</v>
      </c>
      <c r="Z84" s="53" t="str">
        <f t="shared" si="11"/>
        <v>HR</v>
      </c>
      <c r="AA84" s="52">
        <v>1</v>
      </c>
      <c r="AB84" s="53" t="str">
        <f t="shared" si="12"/>
        <v>HR</v>
      </c>
      <c r="AC84" s="52">
        <v>1</v>
      </c>
      <c r="AD84" s="53" t="str">
        <f t="shared" si="13"/>
        <v>HR</v>
      </c>
      <c r="AE84" s="52">
        <v>1</v>
      </c>
      <c r="AF84" s="53" t="str">
        <f t="shared" si="14"/>
        <v>HR</v>
      </c>
      <c r="AG84" s="41">
        <v>48.6</v>
      </c>
      <c r="AH84" s="41">
        <v>47.2</v>
      </c>
      <c r="AI84" s="41">
        <v>47.900000000000006</v>
      </c>
      <c r="AJ84" s="36">
        <v>1064.4444444444446</v>
      </c>
      <c r="AK84" s="36" t="s">
        <v>231</v>
      </c>
      <c r="AL84" s="85">
        <v>1</v>
      </c>
    </row>
    <row r="85" spans="1:38" s="303" customFormat="1" ht="16.5" thickBot="1">
      <c r="A85" s="302"/>
      <c r="B85" s="471"/>
      <c r="C85" s="471"/>
      <c r="D85" s="86" t="s">
        <v>378</v>
      </c>
      <c r="E85" s="86" t="s">
        <v>328</v>
      </c>
      <c r="F85" s="67">
        <v>73</v>
      </c>
      <c r="G85" s="68">
        <v>207</v>
      </c>
      <c r="H85" s="68">
        <v>92</v>
      </c>
      <c r="I85" s="67" t="s">
        <v>80</v>
      </c>
      <c r="J85" s="69">
        <v>0</v>
      </c>
      <c r="K85" s="69">
        <v>0</v>
      </c>
      <c r="L85" s="69">
        <v>0</v>
      </c>
      <c r="M85" s="70">
        <v>17.600000000000001</v>
      </c>
      <c r="N85" s="70">
        <v>1.4</v>
      </c>
      <c r="O85" s="70">
        <v>4.42</v>
      </c>
      <c r="P85" s="67" t="s">
        <v>75</v>
      </c>
      <c r="Q85" s="71">
        <v>12</v>
      </c>
      <c r="R85" s="72">
        <v>34</v>
      </c>
      <c r="S85" s="67" t="s">
        <v>77</v>
      </c>
      <c r="T85" s="67" t="s">
        <v>78</v>
      </c>
      <c r="U85" s="73">
        <v>420.3</v>
      </c>
      <c r="V85" s="74">
        <v>70.3</v>
      </c>
      <c r="W85" s="67" t="s">
        <v>93</v>
      </c>
      <c r="X85" s="68" t="str">
        <f t="shared" si="10"/>
        <v/>
      </c>
      <c r="Y85" s="67">
        <v>7</v>
      </c>
      <c r="Z85" s="68" t="str">
        <f t="shared" si="11"/>
        <v>S</v>
      </c>
      <c r="AA85" s="67" t="s">
        <v>93</v>
      </c>
      <c r="AB85" s="68" t="str">
        <f t="shared" si="12"/>
        <v/>
      </c>
      <c r="AC85" s="67" t="s">
        <v>93</v>
      </c>
      <c r="AD85" s="68" t="str">
        <f t="shared" si="13"/>
        <v/>
      </c>
      <c r="AE85" s="67" t="s">
        <v>93</v>
      </c>
      <c r="AF85" s="68" t="str">
        <f t="shared" si="14"/>
        <v/>
      </c>
      <c r="AG85" s="77">
        <v>42.8</v>
      </c>
      <c r="AH85" s="77">
        <v>45.1</v>
      </c>
      <c r="AI85" s="77">
        <v>43.95</v>
      </c>
      <c r="AJ85" s="74">
        <v>976.66666666666663</v>
      </c>
      <c r="AK85" s="74" t="s">
        <v>231</v>
      </c>
      <c r="AL85" s="86">
        <v>3</v>
      </c>
    </row>
    <row r="86" spans="1:38" s="298" customFormat="1"/>
  </sheetData>
  <sortState ref="A93:BB209">
    <sortCondition ref="E93:E209"/>
    <sortCondition ref="C93:C209"/>
    <sortCondition ref="D93:D209"/>
  </sortState>
  <mergeCells count="12">
    <mergeCell ref="C47:C57"/>
    <mergeCell ref="C58:C65"/>
    <mergeCell ref="C66:C74"/>
    <mergeCell ref="C75:C85"/>
    <mergeCell ref="B2:B29"/>
    <mergeCell ref="B30:B57"/>
    <mergeCell ref="B58:B85"/>
    <mergeCell ref="C2:C9"/>
    <mergeCell ref="C10:C18"/>
    <mergeCell ref="C19:C29"/>
    <mergeCell ref="C30:C37"/>
    <mergeCell ref="C38:C4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初审会意见</vt:lpstr>
      <vt:lpstr>淮北汇总</vt:lpstr>
      <vt:lpstr>糯玉米汇总</vt:lpstr>
      <vt:lpstr>淮北各点数据</vt:lpstr>
      <vt:lpstr>糯玉米各点数据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2018-04-02T02:40:09Z</dcterms:modified>
</cp:coreProperties>
</file>